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8_{CD1BE365-8032-4441-A13A-94885F50F137}" xr6:coauthVersionLast="36" xr6:coauthVersionMax="36" xr10:uidLastSave="{00000000-0000-0000-0000-000000000000}"/>
  <bookViews>
    <workbookView xWindow="465" yWindow="135" windowWidth="20700" windowHeight="11700" xr2:uid="{00000000-000D-0000-FFFF-FFFF00000000}"/>
  </bookViews>
  <sheets>
    <sheet name="Ralizace" sheetId="1" r:id="rId1"/>
    <sheet name="List3" sheetId="7" r:id="rId2"/>
  </sheets>
  <definedNames>
    <definedName name="_xlnm.Print_Area" localSheetId="0">Ralizace!$B$1:$G$87</definedName>
  </definedNames>
  <calcPr calcId="191029" calcMode="manual"/>
</workbook>
</file>

<file path=xl/calcChain.xml><?xml version="1.0" encoding="utf-8"?>
<calcChain xmlns="http://schemas.openxmlformats.org/spreadsheetml/2006/main">
  <c r="B77" i="1" l="1"/>
  <c r="E77" i="1"/>
  <c r="E49" i="1"/>
  <c r="B78" i="1" l="1"/>
  <c r="B75" i="1"/>
  <c r="B70" i="1"/>
  <c r="E24" i="1"/>
  <c r="E70" i="1" s="1"/>
  <c r="E21" i="1"/>
  <c r="G49" i="1" l="1"/>
  <c r="G77" i="1" s="1"/>
  <c r="G21" i="1" l="1"/>
  <c r="G24" i="1" s="1"/>
  <c r="G70" i="1" s="1"/>
  <c r="B68" i="1" l="1"/>
  <c r="B69" i="1"/>
  <c r="B76" i="1" l="1"/>
  <c r="B74" i="1"/>
  <c r="E63" i="1"/>
  <c r="E60" i="1"/>
  <c r="E78" i="1" s="1"/>
  <c r="G60" i="1"/>
  <c r="E52" i="1"/>
  <c r="E43" i="1"/>
  <c r="E76" i="1" s="1"/>
  <c r="G43" i="1"/>
  <c r="E37" i="1"/>
  <c r="E75" i="1" s="1"/>
  <c r="E14" i="1"/>
  <c r="E11" i="1"/>
  <c r="G63" i="1" l="1"/>
  <c r="G78" i="1"/>
  <c r="G37" i="1"/>
  <c r="G52" i="1" s="1"/>
  <c r="E69" i="1"/>
  <c r="G75" i="1" l="1"/>
  <c r="G11" i="1"/>
  <c r="G14" i="1" l="1"/>
  <c r="G76" i="1"/>
  <c r="G69" i="1" l="1"/>
  <c r="G80" i="1" l="1"/>
  <c r="G72" i="1"/>
  <c r="G82" i="1" l="1"/>
  <c r="G85" i="1" s="1"/>
</calcChain>
</file>

<file path=xl/sharedStrings.xml><?xml version="1.0" encoding="utf-8"?>
<sst xmlns="http://schemas.openxmlformats.org/spreadsheetml/2006/main" count="93" uniqueCount="67">
  <si>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</si>
  <si>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</si>
  <si>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</si>
  <si>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</si>
  <si>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</si>
  <si>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</si>
  <si>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</si>
  <si>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</si>
  <si>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</si>
  <si>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</si>
  <si>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</si>
  <si>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</si>
  <si>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</si>
  <si>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</si>
  <si>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</si>
  <si>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</si>
  <si>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</si>
  <si>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</si>
  <si>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</si>
  <si>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</si>
  <si>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Celkový součet PS + SO</t>
  </si>
  <si>
    <t>Stavba:</t>
  </si>
  <si>
    <t>REALIZACE STAVBY</t>
  </si>
  <si>
    <t>D.1</t>
  </si>
  <si>
    <t>Inženýrské objekty</t>
  </si>
  <si>
    <t>Pozemní stavební objekty a technické vybavení pozemních stavebních objektů</t>
  </si>
  <si>
    <t>D.1.1</t>
  </si>
  <si>
    <t>SŽ</t>
  </si>
  <si>
    <t>Železniční svršek</t>
  </si>
  <si>
    <t>Železniční spodek</t>
  </si>
  <si>
    <t>Zabezpečovací zařízení</t>
  </si>
  <si>
    <t>D.1.1.3 Přejezdové zabezpečovací zařízení (PZZ)</t>
  </si>
  <si>
    <t>D.1.1.3</t>
  </si>
  <si>
    <t>D.1.2</t>
  </si>
  <si>
    <t>Sdělovací zařízení</t>
  </si>
  <si>
    <t>D.1.2.1. Místní kabelizace</t>
  </si>
  <si>
    <t>01-02-11</t>
  </si>
  <si>
    <t>Sdělovací kabelizace</t>
  </si>
  <si>
    <t>D.2</t>
  </si>
  <si>
    <t>D.2.1</t>
  </si>
  <si>
    <t>D.2.1.1 Kolejový svršek a spodek</t>
  </si>
  <si>
    <t>D.2.1.1</t>
  </si>
  <si>
    <t>01-11-01</t>
  </si>
  <si>
    <t>D.2.1.3 Přejezdy a přechody</t>
  </si>
  <si>
    <t>D.2.1.3</t>
  </si>
  <si>
    <t>Železniční přejezd</t>
  </si>
  <si>
    <t>01-13-01</t>
  </si>
  <si>
    <t>D.2.2</t>
  </si>
  <si>
    <t>D.2.2.1 Pozemní objekty provozních a technologických budov</t>
  </si>
  <si>
    <t>D.2.2.1</t>
  </si>
  <si>
    <t>01-72-01</t>
  </si>
  <si>
    <t>Reléový domek PZS</t>
  </si>
  <si>
    <t>D.1.2.1</t>
  </si>
  <si>
    <t>Rekonstrukce a doplnění závor na přejezdu P8325 v km 126,462 na trati Český Těšín – Frýdek Místek</t>
  </si>
  <si>
    <t>PZS v km 126,462 – zabezpečovací zařízení</t>
  </si>
  <si>
    <t>PZS v km 126,462 – napájení PZS</t>
  </si>
  <si>
    <t>01-01-31.1</t>
  </si>
  <si>
    <t>01-01-31.2</t>
  </si>
  <si>
    <t>D.2.1.4 Mosty, propustky a zdi</t>
  </si>
  <si>
    <t>D.2.1.4</t>
  </si>
  <si>
    <t>01-21-01</t>
  </si>
  <si>
    <t>Propustek v km 126,478</t>
  </si>
  <si>
    <t>01-10-01.1</t>
  </si>
  <si>
    <t>01-10-01.2</t>
  </si>
  <si>
    <t>Úprava GPK - 3. podbití</t>
  </si>
  <si>
    <t>SO 90-90</t>
  </si>
  <si>
    <t>SO 98-98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</si>
</sst>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0"/>
      <color indexed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57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3" fillId="0" borderId="0" xfId="2" applyFont="1" applyFill="1" applyAlignment="1" applyProtection="1">
      <alignment vertical="top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0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Border="1" applyAlignment="1" applyProtection="1">
      <alignment vertical="top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2" xfId="2" applyFont="1" applyFill="1" applyBorder="1" applyAlignment="1" applyProtection="1">
      <alignment vertical="top"/>
      <protection locked="0"/>
    </xf>
    <xf numFmtId="49" fontId="10" fillId="0" borderId="12" xfId="2" applyNumberFormat="1" applyFont="1" applyFill="1" applyBorder="1" applyAlignment="1" applyProtection="1">
      <alignment vertical="top"/>
      <protection locked="0"/>
    </xf>
    <xf numFmtId="0" fontId="3" fillId="0" borderId="12" xfId="2" applyFont="1" applyFill="1" applyBorder="1" applyAlignment="1" applyProtection="1">
      <alignment horizontal="right" vertical="top" wrapText="1"/>
      <protection locked="0"/>
    </xf>
    <xf numFmtId="0" fontId="5" fillId="0" borderId="12" xfId="2" applyFont="1" applyFill="1" applyBorder="1" applyAlignment="1" applyProtection="1">
      <alignment horizontal="center" vertical="top" wrapText="1"/>
      <protection locked="0"/>
    </xf>
    <xf numFmtId="4" fontId="5" fillId="0" borderId="12" xfId="2" applyNumberFormat="1" applyFont="1" applyFill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vertical="top"/>
      <protection locked="0"/>
    </xf>
    <xf numFmtId="49" fontId="10" fillId="0" borderId="13" xfId="2" applyNumberFormat="1" applyFont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horizontal="center" vertical="top" wrapText="1"/>
      <protection locked="0"/>
    </xf>
    <xf numFmtId="4" fontId="10" fillId="0" borderId="13" xfId="2" applyNumberFormat="1" applyFont="1" applyBorder="1" applyAlignment="1" applyProtection="1">
      <alignment vertical="top"/>
      <protection locked="0"/>
    </xf>
    <xf numFmtId="0" fontId="2" fillId="0" borderId="14" xfId="2" applyFont="1" applyBorder="1" applyAlignment="1" applyProtection="1">
      <alignment vertical="top"/>
      <protection locked="0"/>
    </xf>
    <xf numFmtId="49" fontId="2" fillId="0" borderId="14" xfId="2" applyNumberFormat="1" applyFont="1" applyBorder="1" applyAlignment="1" applyProtection="1">
      <alignment vertical="top"/>
      <protection locked="0"/>
    </xf>
    <xf numFmtId="0" fontId="20" fillId="0" borderId="14" xfId="2" applyFont="1" applyBorder="1" applyAlignment="1" applyProtection="1">
      <alignment horizontal="left" vertical="top" wrapText="1"/>
      <protection locked="0"/>
    </xf>
    <xf numFmtId="0" fontId="24" fillId="0" borderId="14" xfId="2" applyFont="1" applyBorder="1" applyAlignment="1" applyProtection="1">
      <alignment horizontal="center" vertical="top" wrapText="1"/>
      <protection locked="0"/>
    </xf>
    <xf numFmtId="4" fontId="3" fillId="0" borderId="14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164" fontId="25" fillId="0" borderId="0" xfId="2" applyNumberFormat="1" applyFont="1" applyAlignment="1" applyProtection="1">
      <alignment vertical="top"/>
      <protection locked="0"/>
    </xf>
    <xf numFmtId="4" fontId="25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9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9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6" fillId="0" borderId="6" xfId="2" applyNumberFormat="1" applyFont="1" applyFill="1" applyBorder="1" applyAlignment="1" applyProtection="1">
      <alignment vertical="top"/>
      <protection locked="0"/>
    </xf>
    <xf numFmtId="4" fontId="16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4" fontId="33" fillId="0" borderId="0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14" fillId="0" borderId="0" xfId="2" applyNumberFormat="1" applyFont="1" applyFill="1" applyBorder="1" applyAlignment="1" applyProtection="1">
      <alignment vertical="top"/>
      <protection locked="0"/>
    </xf>
    <xf numFmtId="0" fontId="31" fillId="0" borderId="9" xfId="2" applyFont="1" applyFill="1" applyBorder="1" applyAlignment="1" applyProtection="1">
      <alignment horizontal="right" vertical="top"/>
      <protection locked="0"/>
    </xf>
    <xf numFmtId="0" fontId="5" fillId="0" borderId="9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horizontal="right" vertical="top"/>
      <protection locked="0"/>
    </xf>
    <xf numFmtId="0" fontId="5" fillId="0" borderId="0" xfId="2" applyFont="1" applyFill="1" applyAlignment="1" applyProtection="1">
      <alignment horizontal="right"/>
      <protection locked="0"/>
    </xf>
    <xf numFmtId="10" fontId="5" fillId="0" borderId="0" xfId="2" applyNumberFormat="1" applyFont="1" applyFill="1" applyAlignment="1" applyProtection="1">
      <alignment horizontal="right" vertical="top"/>
      <protection locked="0"/>
    </xf>
    <xf numFmtId="0" fontId="20" fillId="0" borderId="0" xfId="2" applyFont="1" applyAlignment="1" applyProtection="1">
      <alignment vertical="top"/>
      <protection locked="0"/>
    </xf>
    <xf numFmtId="165" fontId="2" fillId="0" borderId="0" xfId="2" applyNumberFormat="1" applyFont="1" applyFill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9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15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  <xf numFmtId="4" fontId="23" fillId="0" borderId="15" xfId="2" applyNumberFormat="1" applyFont="1" applyFill="1" applyBorder="1" applyAlignment="1" applyProtection="1">
      <alignment horizontal="right" vertical="top"/>
      <protection locked="0"/>
    </xf>
    <xf numFmtId="4" fontId="23" fillId="0" borderId="0" xfId="2" applyNumberFormat="1" applyFont="1" applyFill="1" applyBorder="1" applyAlignment="1" applyProtection="1">
      <alignment horizontal="right"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3" fillId="0" borderId="13" xfId="2" applyFont="1" applyBorder="1" applyAlignment="1" applyProtection="1">
      <alignment horizontal="right" vertical="top" wrapText="1"/>
      <protection locked="0"/>
    </xf>
    <xf numFmtId="16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wrapText="1"/>
      <protection locked="0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9" fontId="6" fillId="0" borderId="0" xfId="2" applyNumberFormat="1" applyFont="1" applyFill="1" applyBorder="1" applyAlignment="1" applyProtection="1">
      <alignment horizontal="center"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164" fontId="17" fillId="0" borderId="0" xfId="2" applyNumberFormat="1" applyFont="1" applyFill="1" applyBorder="1" applyAlignment="1" applyProtection="1">
      <alignment vertical="top"/>
      <protection locked="0"/>
    </xf>
    <xf numFmtId="4" fontId="17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4" fontId="1" fillId="0" borderId="0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Border="1" applyAlignment="1" applyProtection="1">
      <alignment horizontal="center" vertical="top"/>
      <protection locked="0"/>
    </xf>
    <xf numFmtId="4" fontId="19" fillId="0" borderId="0" xfId="2" applyNumberFormat="1" applyFont="1" applyFill="1" applyBorder="1" applyAlignment="1" applyProtection="1">
      <alignment horizontal="center" vertical="top"/>
      <protection locked="0"/>
    </xf>
    <xf numFmtId="4" fontId="23" fillId="0" borderId="0" xfId="2" applyNumberFormat="1" applyFont="1" applyFill="1" applyBorder="1" applyAlignment="1" applyProtection="1">
      <alignment vertical="top"/>
      <protection locked="0"/>
    </xf>
    <xf numFmtId="4" fontId="23" fillId="0" borderId="0" xfId="2" applyNumberFormat="1" applyFont="1" applyFill="1" applyBorder="1" applyAlignment="1" applyProtection="1">
      <alignment horizontal="center" vertical="top"/>
      <protection locked="0"/>
    </xf>
    <xf numFmtId="4" fontId="25" fillId="0" borderId="0" xfId="2" applyNumberFormat="1" applyFont="1" applyBorder="1" applyAlignment="1" applyProtection="1">
      <alignment vertical="top"/>
      <protection locked="0"/>
    </xf>
  </cellXfs>
  <cellStyles count="5">
    <cellStyle name="Normální" xfId="0" builtinId="0"/>
    <cellStyle name="Normální 2" xfId="4" xr:uid="{00000000-0005-0000-0000-000001000000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O320"/>
  <sheetViews>
    <sheetView tabSelected="1" topLeftCell="B40" zoomScale="70" zoomScaleNormal="70" zoomScalePageLayoutView="60" workbookViewId="0">
      <selection activeCell="E91" sqref="E91"/>
    </sheetView>
  </sheetViews>
  <sheetFormatPr defaultRowHeight="12.75" x14ac:dyDescent="0.25"/>
  <cols>
    <col min="1" max="1" width="5.140625" style="143" hidden="1" customWidth="1"/>
    <col min="2" max="2" width="8.85546875" style="143" customWidth="1"/>
    <col min="3" max="3" width="4.42578125" style="143" customWidth="1"/>
    <col min="4" max="4" width="13.7109375" style="150" customWidth="1"/>
    <col min="5" max="5" width="82.42578125" style="151" customWidth="1"/>
    <col min="6" max="6" width="25.7109375" style="146" customWidth="1"/>
    <col min="7" max="7" width="20.42578125" style="147" customWidth="1"/>
    <col min="8" max="8" width="20.42578125" style="148" customWidth="1"/>
    <col min="9" max="9" width="20.42578125" style="7" customWidth="1"/>
    <col min="10" max="10" width="16.42578125" style="7" bestFit="1" customWidth="1"/>
    <col min="11" max="11" width="16.42578125" style="149" customWidth="1"/>
    <col min="12" max="12" width="9.140625" style="8"/>
    <col min="13" max="13" width="13.5703125" style="8" customWidth="1"/>
    <col min="14" max="14" width="13.42578125" style="8" bestFit="1" customWidth="1"/>
    <col min="15" max="16384" width="9.140625" style="8"/>
  </cols>
  <sheetData>
    <row r="1" spans="1:14" ht="39.75" customHeight="1" x14ac:dyDescent="0.25">
      <c r="D1" s="170" t="s">
        <v>21</v>
      </c>
      <c r="E1" s="238" t="s">
        <v>53</v>
      </c>
      <c r="F1" s="238"/>
      <c r="G1" s="238"/>
    </row>
    <row r="2" spans="1:14" ht="18" x14ac:dyDescent="0.25">
      <c r="D2" s="170"/>
      <c r="E2" s="171"/>
      <c r="F2" s="171"/>
      <c r="G2" s="171"/>
    </row>
    <row r="3" spans="1:14" ht="42.75" customHeight="1" thickBot="1" x14ac:dyDescent="0.3">
      <c r="A3" s="1"/>
      <c r="B3" s="1"/>
      <c r="C3" s="2"/>
      <c r="D3" s="163" t="s">
        <v>22</v>
      </c>
      <c r="E3" s="3"/>
      <c r="F3" s="4"/>
      <c r="G3" s="5"/>
      <c r="H3" s="6"/>
      <c r="K3" s="7"/>
    </row>
    <row r="4" spans="1:14" ht="26.25" thickBot="1" x14ac:dyDescent="0.2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240"/>
      <c r="I4" s="241"/>
      <c r="J4" s="241"/>
      <c r="K4" s="242"/>
      <c r="L4" s="224"/>
    </row>
    <row r="5" spans="1:14" s="20" customFormat="1" ht="15.75" x14ac:dyDescent="0.25">
      <c r="A5" s="13"/>
      <c r="B5" s="14" t="s">
        <v>23</v>
      </c>
      <c r="C5" s="15" t="s">
        <v>7</v>
      </c>
      <c r="D5" s="16"/>
      <c r="E5" s="17"/>
      <c r="F5" s="18"/>
      <c r="G5" s="19"/>
      <c r="H5" s="243"/>
      <c r="I5" s="244"/>
      <c r="J5" s="244"/>
      <c r="K5" s="245"/>
      <c r="L5" s="225"/>
    </row>
    <row r="6" spans="1:14" s="24" customFormat="1" ht="15" x14ac:dyDescent="0.25">
      <c r="A6" s="21"/>
      <c r="B6" s="22" t="s">
        <v>26</v>
      </c>
      <c r="C6" s="22" t="s">
        <v>30</v>
      </c>
      <c r="D6" s="23"/>
      <c r="E6" s="23"/>
      <c r="F6" s="23"/>
      <c r="G6" s="23"/>
      <c r="H6" s="246"/>
      <c r="I6" s="214"/>
      <c r="J6" s="214"/>
      <c r="K6" s="214"/>
    </row>
    <row r="7" spans="1:14" s="24" customFormat="1" ht="15" x14ac:dyDescent="0.25">
      <c r="A7" s="21"/>
      <c r="B7" s="207"/>
      <c r="C7" s="207"/>
      <c r="D7" s="208"/>
      <c r="E7" s="208"/>
      <c r="F7" s="208"/>
      <c r="G7" s="208"/>
      <c r="H7" s="246"/>
      <c r="I7" s="214"/>
      <c r="J7" s="214"/>
      <c r="K7" s="214"/>
    </row>
    <row r="8" spans="1:14" s="32" customFormat="1" x14ac:dyDescent="0.25">
      <c r="A8" s="25"/>
      <c r="B8" s="26"/>
      <c r="C8" s="27" t="s">
        <v>31</v>
      </c>
      <c r="D8" s="28"/>
      <c r="E8" s="28"/>
      <c r="F8" s="29"/>
      <c r="G8" s="30"/>
      <c r="H8" s="47"/>
      <c r="I8" s="48"/>
      <c r="J8" s="48"/>
      <c r="K8" s="48"/>
    </row>
    <row r="9" spans="1:14" s="32" customFormat="1" x14ac:dyDescent="0.25">
      <c r="A9" s="25"/>
      <c r="B9" s="33" t="s">
        <v>32</v>
      </c>
      <c r="C9" s="33" t="s">
        <v>8</v>
      </c>
      <c r="D9" s="34" t="s">
        <v>56</v>
      </c>
      <c r="E9" s="35" t="s">
        <v>54</v>
      </c>
      <c r="F9" s="36" t="s">
        <v>27</v>
      </c>
      <c r="G9" s="181"/>
      <c r="H9" s="47"/>
      <c r="I9" s="197"/>
      <c r="J9" s="197"/>
      <c r="K9" s="197"/>
      <c r="L9" s="227"/>
      <c r="M9" s="219"/>
      <c r="N9" s="231"/>
    </row>
    <row r="10" spans="1:14" s="32" customFormat="1" x14ac:dyDescent="0.25">
      <c r="A10" s="25"/>
      <c r="B10" s="180" t="s">
        <v>32</v>
      </c>
      <c r="C10" s="180" t="s">
        <v>8</v>
      </c>
      <c r="D10" s="34" t="s">
        <v>57</v>
      </c>
      <c r="E10" s="35" t="s">
        <v>55</v>
      </c>
      <c r="F10" s="36" t="s">
        <v>27</v>
      </c>
      <c r="G10" s="181"/>
      <c r="H10" s="47"/>
      <c r="I10" s="197"/>
      <c r="J10" s="197"/>
      <c r="K10" s="197"/>
      <c r="L10" s="227"/>
      <c r="M10" s="219"/>
      <c r="N10" s="231"/>
    </row>
    <row r="11" spans="1:14" s="41" customFormat="1" x14ac:dyDescent="0.25">
      <c r="A11" s="38"/>
      <c r="B11" s="39"/>
      <c r="C11" s="39"/>
      <c r="D11" s="156" t="s">
        <v>18</v>
      </c>
      <c r="E11" s="157" t="str">
        <f>C8</f>
        <v>D.1.1.3 Přejezdové zabezpečovací zařízení (PZZ)</v>
      </c>
      <c r="F11" s="158"/>
      <c r="G11" s="159">
        <f>SUM(G9:G10)</f>
        <v>0</v>
      </c>
      <c r="H11" s="161"/>
      <c r="I11" s="162"/>
      <c r="J11" s="247"/>
      <c r="K11" s="247"/>
      <c r="M11" s="220"/>
    </row>
    <row r="12" spans="1:14" s="41" customFormat="1" x14ac:dyDescent="0.25">
      <c r="A12" s="38"/>
      <c r="B12" s="182"/>
      <c r="C12" s="182"/>
      <c r="D12" s="216"/>
      <c r="E12" s="174"/>
      <c r="F12" s="172"/>
      <c r="G12" s="173"/>
      <c r="H12" s="161"/>
      <c r="I12" s="162"/>
      <c r="J12" s="247"/>
      <c r="K12" s="247"/>
      <c r="M12" s="220"/>
    </row>
    <row r="13" spans="1:14" s="41" customFormat="1" x14ac:dyDescent="0.25">
      <c r="A13" s="38"/>
      <c r="B13" s="39"/>
      <c r="C13" s="39"/>
      <c r="D13" s="152"/>
      <c r="E13" s="42"/>
      <c r="F13" s="39"/>
      <c r="G13" s="43"/>
      <c r="H13" s="161"/>
      <c r="I13" s="162"/>
      <c r="J13" s="247"/>
      <c r="K13" s="247"/>
      <c r="M13" s="220"/>
    </row>
    <row r="14" spans="1:14" s="41" customFormat="1" x14ac:dyDescent="0.25">
      <c r="A14" s="38"/>
      <c r="B14" s="39"/>
      <c r="C14" s="27"/>
      <c r="D14" s="153" t="s">
        <v>19</v>
      </c>
      <c r="E14" s="160" t="str">
        <f>CONCATENATE(B6,"  ",C6)</f>
        <v>D.1.1  Zabezpečovací zařízení</v>
      </c>
      <c r="F14" s="40"/>
      <c r="G14" s="44">
        <f>SUM(G11)</f>
        <v>0</v>
      </c>
      <c r="H14" s="161"/>
      <c r="I14" s="162"/>
      <c r="J14" s="247"/>
      <c r="K14" s="247"/>
      <c r="M14" s="220"/>
    </row>
    <row r="15" spans="1:14" s="41" customFormat="1" x14ac:dyDescent="0.25">
      <c r="A15" s="38"/>
      <c r="B15" s="182"/>
      <c r="C15" s="155"/>
      <c r="D15" s="217"/>
      <c r="E15" s="218"/>
      <c r="F15" s="182"/>
      <c r="G15" s="77"/>
      <c r="H15" s="161"/>
      <c r="I15" s="162"/>
      <c r="J15" s="247"/>
      <c r="K15" s="247"/>
      <c r="M15" s="220"/>
    </row>
    <row r="16" spans="1:14" s="24" customFormat="1" ht="15" x14ac:dyDescent="0.25">
      <c r="A16" s="21"/>
      <c r="B16" s="175" t="s">
        <v>33</v>
      </c>
      <c r="C16" s="175" t="s">
        <v>34</v>
      </c>
      <c r="D16" s="176"/>
      <c r="E16" s="176"/>
      <c r="F16" s="176"/>
      <c r="G16" s="176"/>
      <c r="H16" s="246"/>
      <c r="I16" s="214"/>
      <c r="J16" s="214"/>
      <c r="K16" s="214"/>
    </row>
    <row r="17" spans="1:14" s="24" customFormat="1" ht="15" x14ac:dyDescent="0.25">
      <c r="A17" s="21"/>
      <c r="B17" s="207"/>
      <c r="C17" s="207"/>
      <c r="D17" s="208"/>
      <c r="E17" s="208"/>
      <c r="F17" s="208"/>
      <c r="G17" s="208"/>
      <c r="H17" s="246"/>
      <c r="I17" s="214"/>
      <c r="J17" s="214"/>
      <c r="K17" s="214"/>
    </row>
    <row r="18" spans="1:14" s="32" customFormat="1" x14ac:dyDescent="0.25">
      <c r="A18" s="25"/>
      <c r="B18" s="26"/>
      <c r="C18" s="178" t="s">
        <v>35</v>
      </c>
      <c r="D18" s="179"/>
      <c r="E18" s="179"/>
      <c r="F18" s="29"/>
      <c r="G18" s="30"/>
      <c r="H18" s="47"/>
      <c r="I18" s="48"/>
      <c r="J18" s="48"/>
      <c r="K18" s="48"/>
    </row>
    <row r="19" spans="1:14" s="32" customFormat="1" x14ac:dyDescent="0.25">
      <c r="A19" s="25"/>
      <c r="B19" s="180" t="s">
        <v>52</v>
      </c>
      <c r="C19" s="180" t="s">
        <v>8</v>
      </c>
      <c r="D19" s="34" t="s">
        <v>36</v>
      </c>
      <c r="E19" s="35" t="s">
        <v>37</v>
      </c>
      <c r="F19" s="36" t="s">
        <v>27</v>
      </c>
      <c r="G19" s="181"/>
      <c r="H19" s="47"/>
      <c r="I19" s="197"/>
      <c r="J19" s="197"/>
      <c r="K19" s="197"/>
      <c r="L19" s="227"/>
      <c r="M19" s="219"/>
      <c r="N19" s="231"/>
    </row>
    <row r="20" spans="1:14" s="32" customFormat="1" x14ac:dyDescent="0.25">
      <c r="A20" s="25"/>
      <c r="B20" s="180"/>
      <c r="C20" s="180"/>
      <c r="D20" s="34"/>
      <c r="E20" s="35"/>
      <c r="F20" s="36"/>
      <c r="G20" s="181"/>
      <c r="H20" s="47"/>
      <c r="I20" s="197"/>
      <c r="J20" s="197"/>
      <c r="K20" s="197"/>
      <c r="L20" s="227"/>
      <c r="M20" s="219"/>
    </row>
    <row r="21" spans="1:14" s="41" customFormat="1" x14ac:dyDescent="0.25">
      <c r="A21" s="38"/>
      <c r="B21" s="182"/>
      <c r="C21" s="182"/>
      <c r="D21" s="199" t="s">
        <v>18</v>
      </c>
      <c r="E21" s="200" t="str">
        <f>C18</f>
        <v>D.1.2.1. Místní kabelizace</v>
      </c>
      <c r="F21" s="158"/>
      <c r="G21" s="201">
        <f>SUM(G19:G20)</f>
        <v>0</v>
      </c>
      <c r="H21" s="161"/>
      <c r="I21" s="162"/>
      <c r="J21" s="247"/>
      <c r="K21" s="247"/>
      <c r="M21" s="220"/>
    </row>
    <row r="22" spans="1:14" s="41" customFormat="1" x14ac:dyDescent="0.25">
      <c r="A22" s="38"/>
      <c r="B22" s="182"/>
      <c r="C22" s="182"/>
      <c r="D22" s="216"/>
      <c r="E22" s="174"/>
      <c r="F22" s="172"/>
      <c r="G22" s="173"/>
      <c r="H22" s="161"/>
      <c r="I22" s="162"/>
      <c r="J22" s="247"/>
      <c r="K22" s="247"/>
      <c r="M22" s="220"/>
    </row>
    <row r="23" spans="1:14" s="41" customFormat="1" x14ac:dyDescent="0.25">
      <c r="A23" s="38"/>
      <c r="B23" s="182"/>
      <c r="C23" s="182"/>
      <c r="D23" s="152"/>
      <c r="E23" s="42"/>
      <c r="F23" s="182"/>
      <c r="G23" s="43"/>
      <c r="H23" s="161"/>
      <c r="I23" s="162"/>
      <c r="J23" s="247"/>
      <c r="K23" s="247"/>
      <c r="M23" s="220"/>
    </row>
    <row r="24" spans="1:14" s="41" customFormat="1" x14ac:dyDescent="0.25">
      <c r="A24" s="38"/>
      <c r="B24" s="182"/>
      <c r="C24" s="178"/>
      <c r="D24" s="198" t="s">
        <v>19</v>
      </c>
      <c r="E24" s="160" t="str">
        <f>CONCATENATE(B16,"  ",C16)</f>
        <v>D.1.2  Sdělovací zařízení</v>
      </c>
      <c r="F24" s="183"/>
      <c r="G24" s="184">
        <f>SUM(G21)</f>
        <v>0</v>
      </c>
      <c r="H24" s="161"/>
      <c r="I24" s="162"/>
      <c r="J24" s="247"/>
      <c r="K24" s="247"/>
      <c r="M24" s="220"/>
    </row>
    <row r="25" spans="1:14" s="41" customFormat="1" x14ac:dyDescent="0.25">
      <c r="A25" s="38"/>
      <c r="B25" s="182"/>
      <c r="C25" s="155"/>
      <c r="D25" s="154"/>
      <c r="E25" s="218"/>
      <c r="F25" s="182"/>
      <c r="G25" s="77"/>
      <c r="H25" s="161"/>
      <c r="I25" s="162"/>
      <c r="J25" s="247"/>
      <c r="K25" s="247"/>
      <c r="M25" s="220"/>
    </row>
    <row r="26" spans="1:14" s="41" customFormat="1" x14ac:dyDescent="0.25">
      <c r="A26" s="38"/>
      <c r="B26" s="182"/>
      <c r="C26" s="155"/>
      <c r="D26" s="154"/>
      <c r="E26" s="218"/>
      <c r="F26" s="182"/>
      <c r="G26" s="77"/>
      <c r="H26" s="161"/>
      <c r="I26" s="162"/>
      <c r="J26" s="247"/>
      <c r="K26" s="247"/>
      <c r="M26" s="220"/>
    </row>
    <row r="27" spans="1:14" s="41" customFormat="1" x14ac:dyDescent="0.25">
      <c r="A27" s="38"/>
      <c r="B27" s="182"/>
      <c r="C27" s="155"/>
      <c r="D27" s="154"/>
      <c r="E27" s="218"/>
      <c r="F27" s="182"/>
      <c r="G27" s="77"/>
      <c r="H27" s="161"/>
      <c r="I27" s="162"/>
      <c r="J27" s="247"/>
      <c r="K27" s="247"/>
      <c r="M27" s="220"/>
    </row>
    <row r="28" spans="1:14" s="32" customFormat="1" ht="13.5" thickBot="1" x14ac:dyDescent="0.3">
      <c r="A28" s="26"/>
      <c r="B28" s="45"/>
      <c r="C28" s="45"/>
      <c r="D28" s="51"/>
      <c r="E28" s="45"/>
      <c r="F28" s="45"/>
      <c r="G28" s="46"/>
      <c r="H28" s="190"/>
      <c r="I28" s="188"/>
      <c r="J28" s="188"/>
      <c r="K28" s="188"/>
      <c r="M28" s="221"/>
    </row>
    <row r="29" spans="1:14" s="58" customFormat="1" ht="15.75" x14ac:dyDescent="0.25">
      <c r="A29" s="52"/>
      <c r="B29" s="14" t="s">
        <v>38</v>
      </c>
      <c r="C29" s="53" t="s">
        <v>9</v>
      </c>
      <c r="D29" s="54"/>
      <c r="E29" s="55"/>
      <c r="F29" s="56"/>
      <c r="G29" s="57"/>
      <c r="H29" s="248"/>
      <c r="I29" s="249"/>
      <c r="J29" s="250"/>
      <c r="K29" s="250"/>
      <c r="M29" s="222"/>
    </row>
    <row r="30" spans="1:14" s="32" customFormat="1" ht="15.75" x14ac:dyDescent="0.25">
      <c r="A30" s="25"/>
      <c r="B30" s="22" t="s">
        <v>39</v>
      </c>
      <c r="C30" s="22" t="s">
        <v>24</v>
      </c>
      <c r="D30" s="23"/>
      <c r="E30" s="59"/>
      <c r="F30" s="59"/>
      <c r="G30" s="60"/>
      <c r="H30" s="190"/>
      <c r="I30" s="188"/>
      <c r="J30" s="188"/>
      <c r="K30" s="188"/>
      <c r="L30" s="223"/>
      <c r="M30" s="221"/>
    </row>
    <row r="31" spans="1:14" s="32" customFormat="1" ht="15.75" x14ac:dyDescent="0.25">
      <c r="A31" s="25"/>
      <c r="B31" s="207"/>
      <c r="C31" s="207"/>
      <c r="D31" s="232"/>
      <c r="E31" s="209"/>
      <c r="F31" s="209"/>
      <c r="G31" s="210"/>
      <c r="H31" s="190"/>
      <c r="I31" s="188"/>
      <c r="J31" s="188"/>
      <c r="K31" s="188"/>
      <c r="L31" s="223"/>
      <c r="M31" s="221"/>
    </row>
    <row r="32" spans="1:14" s="32" customFormat="1" x14ac:dyDescent="0.25">
      <c r="A32" s="25"/>
      <c r="B32" s="180"/>
      <c r="C32" s="178" t="s">
        <v>40</v>
      </c>
      <c r="D32" s="179"/>
      <c r="E32" s="199"/>
      <c r="F32" s="191"/>
      <c r="G32" s="186"/>
      <c r="H32" s="190"/>
      <c r="I32" s="188"/>
      <c r="J32" s="188"/>
      <c r="K32" s="188"/>
      <c r="L32" s="8"/>
      <c r="M32" s="221"/>
    </row>
    <row r="33" spans="1:14" s="32" customFormat="1" x14ac:dyDescent="0.25">
      <c r="A33" s="25"/>
      <c r="B33" s="180" t="s">
        <v>41</v>
      </c>
      <c r="C33" s="180" t="s">
        <v>10</v>
      </c>
      <c r="D33" s="202" t="s">
        <v>62</v>
      </c>
      <c r="E33" s="205" t="s">
        <v>28</v>
      </c>
      <c r="F33" s="187" t="s">
        <v>27</v>
      </c>
      <c r="G33" s="181"/>
      <c r="H33" s="47"/>
      <c r="I33" s="197"/>
      <c r="J33" s="197"/>
      <c r="K33" s="197"/>
      <c r="L33" s="227"/>
      <c r="M33" s="219"/>
      <c r="N33" s="231"/>
    </row>
    <row r="34" spans="1:14" s="32" customFormat="1" x14ac:dyDescent="0.25">
      <c r="A34" s="25"/>
      <c r="B34" s="180" t="s">
        <v>41</v>
      </c>
      <c r="C34" s="180" t="s">
        <v>10</v>
      </c>
      <c r="D34" s="202" t="s">
        <v>63</v>
      </c>
      <c r="E34" s="205" t="s">
        <v>64</v>
      </c>
      <c r="F34" s="187" t="s">
        <v>27</v>
      </c>
      <c r="G34" s="181"/>
      <c r="H34" s="47"/>
      <c r="I34" s="197"/>
      <c r="J34" s="197"/>
      <c r="K34" s="197"/>
      <c r="L34" s="227"/>
      <c r="M34" s="219"/>
      <c r="N34" s="231"/>
    </row>
    <row r="35" spans="1:14" s="32" customFormat="1" x14ac:dyDescent="0.25">
      <c r="A35" s="25"/>
      <c r="B35" s="180" t="s">
        <v>41</v>
      </c>
      <c r="C35" s="180" t="s">
        <v>10</v>
      </c>
      <c r="D35" s="202" t="s">
        <v>42</v>
      </c>
      <c r="E35" s="229" t="s">
        <v>29</v>
      </c>
      <c r="F35" s="187" t="s">
        <v>27</v>
      </c>
      <c r="G35" s="181"/>
      <c r="H35" s="47"/>
      <c r="I35" s="197"/>
      <c r="J35" s="197"/>
      <c r="K35" s="197"/>
      <c r="L35" s="227"/>
      <c r="M35" s="219"/>
      <c r="N35" s="231"/>
    </row>
    <row r="36" spans="1:14" s="32" customFormat="1" x14ac:dyDescent="0.25">
      <c r="A36" s="25"/>
      <c r="B36" s="180"/>
      <c r="C36" s="180"/>
      <c r="D36" s="202"/>
      <c r="E36" s="229"/>
      <c r="F36" s="187"/>
      <c r="G36" s="181"/>
      <c r="H36" s="47"/>
      <c r="I36" s="197"/>
      <c r="J36" s="197"/>
      <c r="K36" s="197"/>
      <c r="L36" s="227"/>
      <c r="M36" s="219"/>
    </row>
    <row r="37" spans="1:14" s="32" customFormat="1" x14ac:dyDescent="0.25">
      <c r="A37" s="25"/>
      <c r="B37" s="180"/>
      <c r="C37" s="180"/>
      <c r="D37" s="199" t="s">
        <v>18</v>
      </c>
      <c r="E37" s="200" t="str">
        <f>C32</f>
        <v>D.2.1.1 Kolejový svršek a spodek</v>
      </c>
      <c r="F37" s="158"/>
      <c r="G37" s="201">
        <f>SUM(G33:G36)</f>
        <v>0</v>
      </c>
      <c r="H37" s="161"/>
      <c r="I37" s="161"/>
      <c r="J37" s="197"/>
      <c r="K37" s="197"/>
      <c r="L37" s="8"/>
      <c r="M37" s="221"/>
    </row>
    <row r="38" spans="1:14" s="32" customFormat="1" ht="15.75" x14ac:dyDescent="0.25">
      <c r="A38" s="25"/>
      <c r="B38" s="207"/>
      <c r="C38" s="207"/>
      <c r="D38" s="208"/>
      <c r="E38" s="209"/>
      <c r="F38" s="209"/>
      <c r="G38" s="210"/>
      <c r="H38" s="190"/>
      <c r="I38" s="188"/>
      <c r="J38" s="188"/>
      <c r="K38" s="188"/>
      <c r="L38" s="223"/>
      <c r="M38" s="221"/>
    </row>
    <row r="39" spans="1:14" s="32" customFormat="1" x14ac:dyDescent="0.25">
      <c r="A39" s="25"/>
      <c r="B39" s="180"/>
      <c r="C39" s="180"/>
      <c r="E39" s="174"/>
      <c r="F39" s="172"/>
      <c r="G39" s="173"/>
      <c r="H39" s="161"/>
      <c r="I39" s="161"/>
      <c r="J39" s="197"/>
      <c r="K39" s="197"/>
      <c r="L39" s="8"/>
      <c r="M39" s="221"/>
    </row>
    <row r="40" spans="1:14" s="32" customFormat="1" x14ac:dyDescent="0.25">
      <c r="A40" s="25"/>
      <c r="B40" s="33"/>
      <c r="C40" s="27" t="s">
        <v>43</v>
      </c>
      <c r="D40" s="28"/>
      <c r="E40" s="156"/>
      <c r="F40" s="61"/>
      <c r="G40" s="46"/>
      <c r="H40" s="190"/>
      <c r="I40" s="188"/>
      <c r="J40" s="188"/>
      <c r="K40" s="188"/>
      <c r="L40" s="8"/>
      <c r="M40" s="221"/>
    </row>
    <row r="41" spans="1:14" s="32" customFormat="1" x14ac:dyDescent="0.25">
      <c r="A41" s="25"/>
      <c r="B41" s="33" t="s">
        <v>44</v>
      </c>
      <c r="C41" s="33" t="s">
        <v>10</v>
      </c>
      <c r="D41" s="37" t="s">
        <v>46</v>
      </c>
      <c r="E41" s="62" t="s">
        <v>45</v>
      </c>
      <c r="F41" s="50" t="s">
        <v>27</v>
      </c>
      <c r="G41" s="181"/>
      <c r="H41" s="47"/>
      <c r="I41" s="197"/>
      <c r="J41" s="197"/>
      <c r="K41" s="197"/>
      <c r="L41" s="227"/>
      <c r="M41" s="219"/>
      <c r="N41" s="231"/>
    </row>
    <row r="42" spans="1:14" s="32" customFormat="1" x14ac:dyDescent="0.25">
      <c r="A42" s="25"/>
      <c r="B42" s="180"/>
      <c r="C42" s="180"/>
      <c r="D42" s="202"/>
      <c r="E42" s="229"/>
      <c r="F42" s="187"/>
      <c r="G42" s="181"/>
      <c r="H42" s="47"/>
      <c r="I42" s="197"/>
      <c r="J42" s="197"/>
      <c r="K42" s="197"/>
      <c r="L42" s="227"/>
      <c r="M42" s="219"/>
    </row>
    <row r="43" spans="1:14" s="32" customFormat="1" x14ac:dyDescent="0.25">
      <c r="A43" s="25"/>
      <c r="B43" s="33"/>
      <c r="C43" s="33"/>
      <c r="D43" s="156" t="s">
        <v>18</v>
      </c>
      <c r="E43" s="157" t="str">
        <f>C40</f>
        <v>D.2.1.3 Přejezdy a přechody</v>
      </c>
      <c r="F43" s="158"/>
      <c r="G43" s="159">
        <f>SUM(G41:G42)</f>
        <v>0</v>
      </c>
      <c r="H43" s="161"/>
      <c r="I43" s="161"/>
      <c r="J43" s="197"/>
      <c r="K43" s="197"/>
      <c r="L43" s="8"/>
      <c r="M43" s="221"/>
    </row>
    <row r="44" spans="1:14" s="32" customFormat="1" x14ac:dyDescent="0.25">
      <c r="A44" s="25"/>
      <c r="B44" s="180"/>
      <c r="C44" s="180"/>
      <c r="D44" s="213"/>
      <c r="E44" s="174"/>
      <c r="F44" s="172"/>
      <c r="G44" s="173"/>
      <c r="H44" s="161"/>
      <c r="I44" s="161"/>
      <c r="J44" s="197"/>
      <c r="K44" s="197"/>
      <c r="L44" s="8"/>
      <c r="M44" s="221"/>
    </row>
    <row r="45" spans="1:14" s="32" customFormat="1" x14ac:dyDescent="0.25">
      <c r="A45" s="25"/>
      <c r="B45" s="180"/>
      <c r="C45" s="180"/>
      <c r="D45" s="213"/>
      <c r="E45" s="174"/>
      <c r="F45" s="172"/>
      <c r="G45" s="173"/>
      <c r="H45" s="161"/>
      <c r="I45" s="161"/>
      <c r="J45" s="197"/>
      <c r="K45" s="197"/>
      <c r="L45" s="8"/>
      <c r="M45" s="221"/>
    </row>
    <row r="46" spans="1:14" s="32" customFormat="1" x14ac:dyDescent="0.25">
      <c r="A46" s="25"/>
      <c r="B46" s="180"/>
      <c r="C46" s="178" t="s">
        <v>58</v>
      </c>
      <c r="D46" s="179"/>
      <c r="E46" s="199"/>
      <c r="F46" s="191"/>
      <c r="G46" s="186"/>
      <c r="H46" s="190"/>
      <c r="I46" s="188"/>
      <c r="J46" s="188"/>
      <c r="K46" s="188"/>
      <c r="L46" s="8"/>
      <c r="M46" s="221"/>
    </row>
    <row r="47" spans="1:14" s="32" customFormat="1" x14ac:dyDescent="0.25">
      <c r="A47" s="25"/>
      <c r="B47" s="180" t="s">
        <v>59</v>
      </c>
      <c r="C47" s="180" t="s">
        <v>10</v>
      </c>
      <c r="D47" s="202" t="s">
        <v>60</v>
      </c>
      <c r="E47" s="205" t="s">
        <v>61</v>
      </c>
      <c r="F47" s="187" t="s">
        <v>27</v>
      </c>
      <c r="G47" s="181"/>
      <c r="H47" s="47"/>
      <c r="I47" s="197"/>
      <c r="J47" s="197"/>
      <c r="K47" s="197"/>
      <c r="L47" s="227"/>
      <c r="M47" s="219"/>
      <c r="N47" s="231"/>
    </row>
    <row r="48" spans="1:14" s="32" customFormat="1" x14ac:dyDescent="0.25">
      <c r="A48" s="25"/>
      <c r="B48" s="180"/>
      <c r="C48" s="180"/>
      <c r="D48" s="202"/>
      <c r="E48" s="229"/>
      <c r="F48" s="187"/>
      <c r="G48" s="181"/>
      <c r="H48" s="47"/>
      <c r="I48" s="197"/>
      <c r="J48" s="197"/>
      <c r="K48" s="197"/>
      <c r="L48" s="227"/>
      <c r="M48" s="219"/>
    </row>
    <row r="49" spans="1:14" s="32" customFormat="1" x14ac:dyDescent="0.25">
      <c r="A49" s="25"/>
      <c r="B49" s="180"/>
      <c r="C49" s="180"/>
      <c r="D49" s="199" t="s">
        <v>18</v>
      </c>
      <c r="E49" s="200" t="str">
        <f>C46</f>
        <v>D.2.1.4 Mosty, propustky a zdi</v>
      </c>
      <c r="F49" s="158"/>
      <c r="G49" s="201">
        <f>SUM(G47:G48)</f>
        <v>0</v>
      </c>
      <c r="H49" s="161"/>
      <c r="I49" s="161"/>
      <c r="J49" s="197"/>
      <c r="K49" s="197"/>
      <c r="L49" s="8"/>
      <c r="M49" s="221"/>
    </row>
    <row r="50" spans="1:14" s="32" customFormat="1" x14ac:dyDescent="0.25">
      <c r="A50" s="25"/>
      <c r="B50" s="180"/>
      <c r="C50" s="180"/>
      <c r="D50" s="213"/>
      <c r="E50" s="174"/>
      <c r="F50" s="172"/>
      <c r="G50" s="173"/>
      <c r="H50" s="161"/>
      <c r="I50" s="161"/>
      <c r="J50" s="197"/>
      <c r="K50" s="197"/>
      <c r="L50" s="8"/>
      <c r="M50" s="221"/>
    </row>
    <row r="51" spans="1:14" s="32" customFormat="1" x14ac:dyDescent="0.25">
      <c r="A51" s="25"/>
      <c r="B51" s="33"/>
      <c r="C51" s="33"/>
      <c r="D51" s="213"/>
      <c r="E51" s="174"/>
      <c r="F51" s="172"/>
      <c r="G51" s="173"/>
      <c r="H51" s="161"/>
      <c r="I51" s="197"/>
      <c r="J51" s="197"/>
      <c r="K51" s="197"/>
    </row>
    <row r="52" spans="1:14" s="32" customFormat="1" x14ac:dyDescent="0.25">
      <c r="A52" s="25"/>
      <c r="B52" s="26"/>
      <c r="C52" s="178"/>
      <c r="D52" s="153" t="s">
        <v>18</v>
      </c>
      <c r="E52" s="27" t="str">
        <f>CONCATENATE(B30,"  ",C30)</f>
        <v>D.2.1  Inženýrské objekty</v>
      </c>
      <c r="F52" s="40"/>
      <c r="G52" s="44">
        <f>SUM(G37+G43+G49)</f>
        <v>0</v>
      </c>
      <c r="H52" s="190"/>
      <c r="I52" s="190"/>
      <c r="J52" s="197"/>
      <c r="K52" s="197"/>
    </row>
    <row r="53" spans="1:14" s="32" customFormat="1" x14ac:dyDescent="0.25">
      <c r="A53" s="25"/>
      <c r="B53" s="26"/>
      <c r="C53" s="26"/>
      <c r="D53" s="154"/>
      <c r="E53" s="155"/>
      <c r="F53" s="182"/>
      <c r="G53" s="77"/>
      <c r="H53" s="190"/>
      <c r="I53" s="190"/>
      <c r="J53" s="197"/>
      <c r="K53" s="197"/>
    </row>
    <row r="54" spans="1:14" s="32" customFormat="1" x14ac:dyDescent="0.25">
      <c r="A54" s="25"/>
      <c r="B54" s="26"/>
      <c r="C54" s="26"/>
      <c r="D54" s="154"/>
      <c r="E54" s="155"/>
      <c r="F54" s="182"/>
      <c r="G54" s="77"/>
      <c r="H54" s="190"/>
      <c r="I54" s="190"/>
      <c r="J54" s="197"/>
      <c r="K54" s="197"/>
    </row>
    <row r="55" spans="1:14" s="32" customFormat="1" ht="15.75" x14ac:dyDescent="0.25">
      <c r="A55" s="25"/>
      <c r="B55" s="175" t="s">
        <v>47</v>
      </c>
      <c r="C55" s="175" t="s">
        <v>25</v>
      </c>
      <c r="D55" s="176"/>
      <c r="E55" s="203"/>
      <c r="F55" s="203"/>
      <c r="G55" s="204"/>
      <c r="H55" s="190"/>
      <c r="I55" s="197"/>
      <c r="J55" s="197"/>
      <c r="K55" s="197"/>
    </row>
    <row r="56" spans="1:14" s="32" customFormat="1" ht="15.75" x14ac:dyDescent="0.25">
      <c r="A56" s="25"/>
      <c r="B56" s="207"/>
      <c r="C56" s="207"/>
      <c r="D56" s="208"/>
      <c r="E56" s="209"/>
      <c r="F56" s="209"/>
      <c r="G56" s="210"/>
      <c r="H56" s="190"/>
      <c r="I56" s="197"/>
      <c r="J56" s="197"/>
      <c r="K56" s="197"/>
    </row>
    <row r="57" spans="1:14" s="32" customFormat="1" x14ac:dyDescent="0.25">
      <c r="A57" s="25"/>
      <c r="B57" s="185"/>
      <c r="C57" s="178" t="s">
        <v>48</v>
      </c>
      <c r="D57" s="179"/>
      <c r="E57" s="179"/>
      <c r="F57" s="191"/>
      <c r="G57" s="186"/>
      <c r="H57" s="190"/>
      <c r="I57" s="197"/>
      <c r="J57" s="197"/>
      <c r="K57" s="197"/>
    </row>
    <row r="58" spans="1:14" s="32" customFormat="1" x14ac:dyDescent="0.25">
      <c r="A58" s="25"/>
      <c r="B58" s="180" t="s">
        <v>49</v>
      </c>
      <c r="C58" s="180" t="s">
        <v>10</v>
      </c>
      <c r="D58" s="202" t="s">
        <v>50</v>
      </c>
      <c r="E58" s="205" t="s">
        <v>51</v>
      </c>
      <c r="F58" s="187" t="s">
        <v>27</v>
      </c>
      <c r="G58" s="181"/>
      <c r="H58" s="190"/>
      <c r="I58" s="197"/>
      <c r="J58" s="197"/>
      <c r="K58" s="197"/>
      <c r="L58" s="227"/>
      <c r="M58" s="219"/>
      <c r="N58" s="231"/>
    </row>
    <row r="59" spans="1:14" s="32" customFormat="1" x14ac:dyDescent="0.25">
      <c r="A59" s="25"/>
      <c r="B59" s="180"/>
      <c r="C59" s="180"/>
      <c r="D59" s="202"/>
      <c r="E59" s="229"/>
      <c r="F59" s="187"/>
      <c r="G59" s="181"/>
      <c r="H59" s="190"/>
      <c r="I59" s="197"/>
      <c r="J59" s="197"/>
      <c r="K59" s="197"/>
      <c r="L59" s="227"/>
      <c r="M59" s="219"/>
      <c r="N59" s="231"/>
    </row>
    <row r="60" spans="1:14" s="32" customFormat="1" x14ac:dyDescent="0.25">
      <c r="A60" s="25"/>
      <c r="B60" s="182"/>
      <c r="C60" s="211"/>
      <c r="D60" s="199" t="s">
        <v>18</v>
      </c>
      <c r="E60" s="200" t="str">
        <f>C57</f>
        <v>D.2.2.1 Pozemní objekty provozních a technologických budov</v>
      </c>
      <c r="F60" s="200"/>
      <c r="G60" s="201">
        <f>SUM(G58:G58)</f>
        <v>0</v>
      </c>
      <c r="H60" s="215"/>
      <c r="I60" s="215"/>
      <c r="J60" s="212"/>
      <c r="K60" s="212"/>
    </row>
    <row r="61" spans="1:14" s="32" customFormat="1" x14ac:dyDescent="0.25">
      <c r="A61" s="25"/>
      <c r="B61" s="182"/>
      <c r="C61" s="211"/>
      <c r="D61" s="213"/>
      <c r="E61" s="174"/>
      <c r="F61" s="174"/>
      <c r="G61" s="173"/>
      <c r="H61" s="215"/>
      <c r="I61" s="215"/>
      <c r="J61" s="212"/>
      <c r="K61" s="212"/>
    </row>
    <row r="62" spans="1:14" s="32" customFormat="1" x14ac:dyDescent="0.25">
      <c r="A62" s="25"/>
      <c r="B62" s="185"/>
      <c r="C62" s="185"/>
      <c r="D62" s="189"/>
      <c r="E62" s="189"/>
      <c r="F62" s="189"/>
      <c r="G62" s="206"/>
      <c r="H62" s="190"/>
      <c r="I62" s="197"/>
      <c r="J62" s="197"/>
      <c r="K62" s="197"/>
    </row>
    <row r="63" spans="1:14" s="32" customFormat="1" x14ac:dyDescent="0.25">
      <c r="A63" s="25"/>
      <c r="B63" s="177"/>
      <c r="C63" s="178"/>
      <c r="D63" s="198" t="s">
        <v>18</v>
      </c>
      <c r="E63" s="160" t="str">
        <f>CONCATENATE(B55,"  ",C55)</f>
        <v>D.2.2  Pozemní stavební objekty a technické vybavení pozemních stavebních objektů</v>
      </c>
      <c r="F63" s="183"/>
      <c r="G63" s="184">
        <f>SUM(G60)</f>
        <v>0</v>
      </c>
      <c r="H63" s="190"/>
      <c r="I63" s="190"/>
      <c r="J63" s="188"/>
      <c r="K63" s="188"/>
      <c r="N63" s="231"/>
    </row>
    <row r="64" spans="1:14" s="32" customFormat="1" x14ac:dyDescent="0.25">
      <c r="A64" s="25"/>
      <c r="B64" s="177"/>
      <c r="C64" s="155"/>
      <c r="D64" s="154"/>
      <c r="E64" s="218"/>
      <c r="F64" s="182"/>
      <c r="G64" s="77"/>
      <c r="H64" s="190"/>
      <c r="I64" s="190"/>
      <c r="J64" s="188"/>
      <c r="K64" s="188"/>
      <c r="N64" s="231"/>
    </row>
    <row r="65" spans="1:15" s="32" customFormat="1" x14ac:dyDescent="0.25">
      <c r="A65" s="25"/>
      <c r="B65" s="177"/>
      <c r="C65" s="228"/>
      <c r="D65" s="154"/>
      <c r="E65" s="155"/>
      <c r="F65" s="182"/>
      <c r="G65" s="77"/>
      <c r="H65" s="190"/>
      <c r="I65" s="190"/>
      <c r="J65" s="188"/>
      <c r="K65" s="188"/>
    </row>
    <row r="66" spans="1:15" s="32" customFormat="1" x14ac:dyDescent="0.25">
      <c r="A66" s="25"/>
      <c r="B66" s="25"/>
      <c r="C66" s="25"/>
      <c r="D66" s="63"/>
      <c r="E66" s="64"/>
      <c r="F66" s="65"/>
      <c r="G66" s="66"/>
      <c r="H66" s="164"/>
      <c r="I66" s="251"/>
      <c r="J66" s="165"/>
      <c r="K66" s="68"/>
      <c r="L66" s="8"/>
    </row>
    <row r="67" spans="1:15" s="32" customFormat="1" ht="18" x14ac:dyDescent="0.25">
      <c r="A67" s="25"/>
      <c r="B67" s="192"/>
      <c r="C67" s="192"/>
      <c r="D67" s="193"/>
      <c r="E67" s="71" t="s">
        <v>11</v>
      </c>
      <c r="F67" s="72"/>
      <c r="G67" s="194"/>
      <c r="H67" s="164"/>
      <c r="I67" s="252"/>
      <c r="J67" s="252"/>
      <c r="K67" s="233"/>
      <c r="L67" s="78"/>
      <c r="M67" s="49"/>
    </row>
    <row r="68" spans="1:15" s="32" customFormat="1" ht="15" x14ac:dyDescent="0.25">
      <c r="A68" s="25"/>
      <c r="B68" s="75" t="str">
        <f>B5</f>
        <v>D.1</v>
      </c>
      <c r="C68" s="180"/>
      <c r="D68" s="67"/>
      <c r="E68" s="76" t="s">
        <v>12</v>
      </c>
      <c r="F68" s="187"/>
      <c r="G68" s="77"/>
      <c r="H68" s="165"/>
      <c r="I68" s="252"/>
      <c r="J68" s="252"/>
      <c r="K68" s="233"/>
      <c r="L68" s="78"/>
      <c r="M68" s="49"/>
    </row>
    <row r="69" spans="1:15" s="32" customFormat="1" x14ac:dyDescent="0.25">
      <c r="A69" s="25"/>
      <c r="B69" s="192" t="str">
        <f>B9</f>
        <v>D.1.1.3</v>
      </c>
      <c r="C69" s="192"/>
      <c r="D69" s="192"/>
      <c r="E69" s="195" t="str">
        <f>E11</f>
        <v>D.1.1.3 Přejezdové zabezpečovací zařízení (PZZ)</v>
      </c>
      <c r="F69" s="192"/>
      <c r="G69" s="194">
        <f>G14</f>
        <v>0</v>
      </c>
      <c r="H69" s="47"/>
      <c r="I69" s="48"/>
      <c r="J69" s="166"/>
      <c r="K69" s="166"/>
      <c r="L69" s="49"/>
      <c r="M69" s="49"/>
    </row>
    <row r="70" spans="1:15" s="32" customFormat="1" x14ac:dyDescent="0.25">
      <c r="A70" s="25"/>
      <c r="B70" s="192" t="str">
        <f>B19</f>
        <v>D.1.2.1</v>
      </c>
      <c r="C70" s="192"/>
      <c r="D70" s="192"/>
      <c r="E70" s="195" t="str">
        <f>E24</f>
        <v>D.1.2  Sdělovací zařízení</v>
      </c>
      <c r="F70" s="192"/>
      <c r="G70" s="194">
        <f>SUM(G24)</f>
        <v>0</v>
      </c>
      <c r="H70" s="47"/>
      <c r="I70" s="48"/>
      <c r="J70" s="166"/>
      <c r="K70" s="166"/>
      <c r="L70" s="49"/>
      <c r="M70" s="49"/>
    </row>
    <row r="71" spans="1:15" s="32" customFormat="1" x14ac:dyDescent="0.25">
      <c r="A71" s="25"/>
      <c r="B71" s="192"/>
      <c r="C71" s="192"/>
      <c r="D71" s="192"/>
      <c r="E71" s="195"/>
      <c r="F71" s="192"/>
      <c r="G71" s="194"/>
      <c r="H71" s="47"/>
      <c r="I71" s="48"/>
      <c r="J71" s="166"/>
      <c r="K71" s="166"/>
      <c r="L71" s="49"/>
      <c r="M71" s="49"/>
    </row>
    <row r="72" spans="1:15" s="32" customFormat="1" x14ac:dyDescent="0.25">
      <c r="A72" s="25"/>
      <c r="B72" s="80"/>
      <c r="C72" s="80"/>
      <c r="D72" s="81"/>
      <c r="E72" s="82" t="s">
        <v>13</v>
      </c>
      <c r="F72" s="83"/>
      <c r="G72" s="84">
        <f>SUM(G69:G70)</f>
        <v>0</v>
      </c>
      <c r="H72" s="234"/>
      <c r="I72" s="235"/>
      <c r="J72" s="165"/>
      <c r="K72" s="68"/>
      <c r="L72" s="8"/>
      <c r="M72" s="230"/>
    </row>
    <row r="73" spans="1:15" s="32" customFormat="1" x14ac:dyDescent="0.25">
      <c r="A73" s="25"/>
      <c r="B73" s="25"/>
      <c r="C73" s="25"/>
      <c r="D73" s="63"/>
      <c r="E73" s="85"/>
      <c r="F73" s="86"/>
      <c r="G73" s="87"/>
      <c r="H73" s="167"/>
      <c r="I73" s="168"/>
      <c r="J73" s="253"/>
      <c r="K73" s="233"/>
      <c r="L73" s="8"/>
    </row>
    <row r="74" spans="1:15" s="32" customFormat="1" ht="15" x14ac:dyDescent="0.25">
      <c r="A74" s="25"/>
      <c r="B74" s="75" t="str">
        <f>B29</f>
        <v>D.2</v>
      </c>
      <c r="C74" s="33"/>
      <c r="D74" s="67"/>
      <c r="E74" s="76" t="s">
        <v>14</v>
      </c>
      <c r="F74" s="61"/>
      <c r="G74" s="46"/>
      <c r="H74" s="47"/>
      <c r="I74" s="48"/>
      <c r="J74" s="48"/>
      <c r="K74" s="48"/>
    </row>
    <row r="75" spans="1:15" s="32" customFormat="1" x14ac:dyDescent="0.25">
      <c r="A75" s="25"/>
      <c r="B75" s="192" t="str">
        <f>B35</f>
        <v>D.2.1.1</v>
      </c>
      <c r="C75" s="180"/>
      <c r="D75" s="67"/>
      <c r="E75" s="195" t="str">
        <f>E37</f>
        <v>D.2.1.1 Kolejový svršek a spodek</v>
      </c>
      <c r="F75" s="191"/>
      <c r="G75" s="194">
        <f>SUM(G37)</f>
        <v>0</v>
      </c>
      <c r="H75" s="47"/>
      <c r="I75" s="48"/>
      <c r="J75" s="48"/>
      <c r="K75" s="48"/>
    </row>
    <row r="76" spans="1:15" s="32" customFormat="1" x14ac:dyDescent="0.25">
      <c r="A76" s="25"/>
      <c r="B76" s="69" t="str">
        <f>B41</f>
        <v>D.2.1.3</v>
      </c>
      <c r="C76" s="69"/>
      <c r="D76" s="70"/>
      <c r="E76" s="79" t="str">
        <f>E43</f>
        <v>D.2.1.3 Přejezdy a přechody</v>
      </c>
      <c r="F76" s="88"/>
      <c r="G76" s="73">
        <f>SUM(G43)</f>
        <v>0</v>
      </c>
      <c r="H76" s="47"/>
      <c r="I76" s="48"/>
      <c r="J76" s="48"/>
      <c r="K76" s="48"/>
    </row>
    <row r="77" spans="1:15" s="32" customFormat="1" x14ac:dyDescent="0.25">
      <c r="A77" s="25"/>
      <c r="B77" s="192" t="str">
        <f>B47</f>
        <v>D.2.1.4</v>
      </c>
      <c r="C77" s="192"/>
      <c r="D77" s="193"/>
      <c r="E77" s="195" t="str">
        <f>E49</f>
        <v>D.2.1.4 Mosty, propustky a zdi</v>
      </c>
      <c r="F77" s="196"/>
      <c r="G77" s="194">
        <f>SUM(G49)</f>
        <v>0</v>
      </c>
      <c r="H77" s="47"/>
      <c r="I77" s="48"/>
      <c r="J77" s="48"/>
      <c r="K77" s="48"/>
    </row>
    <row r="78" spans="1:15" s="74" customFormat="1" x14ac:dyDescent="0.25">
      <c r="A78" s="28"/>
      <c r="B78" s="192" t="str">
        <f>B58</f>
        <v>D.2.2.1</v>
      </c>
      <c r="C78" s="192"/>
      <c r="D78" s="193"/>
      <c r="E78" s="195" t="str">
        <f>E60</f>
        <v>D.2.2.1 Pozemní objekty provozních a technologických budov</v>
      </c>
      <c r="F78" s="196"/>
      <c r="G78" s="194">
        <f>SUM(G60)</f>
        <v>0</v>
      </c>
      <c r="H78" s="47"/>
      <c r="I78" s="48"/>
      <c r="J78" s="48"/>
      <c r="K78" s="48"/>
      <c r="L78" s="32"/>
      <c r="M78" s="32"/>
      <c r="N78" s="49"/>
      <c r="O78" s="49"/>
    </row>
    <row r="79" spans="1:15" s="74" customFormat="1" x14ac:dyDescent="0.25">
      <c r="A79" s="179"/>
      <c r="B79" s="192"/>
      <c r="C79" s="192"/>
      <c r="D79" s="193"/>
      <c r="E79" s="195"/>
      <c r="F79" s="196"/>
      <c r="G79" s="194"/>
      <c r="H79" s="47"/>
      <c r="I79" s="48"/>
      <c r="J79" s="48"/>
      <c r="K79" s="48"/>
      <c r="L79" s="32"/>
      <c r="M79" s="32"/>
      <c r="N79" s="49"/>
      <c r="O79" s="49"/>
    </row>
    <row r="80" spans="1:15" s="49" customFormat="1" x14ac:dyDescent="0.25">
      <c r="A80" s="25"/>
      <c r="B80" s="69"/>
      <c r="C80" s="69"/>
      <c r="D80" s="70"/>
      <c r="E80" s="82" t="s">
        <v>15</v>
      </c>
      <c r="F80" s="83"/>
      <c r="G80" s="84">
        <f>SUM(G75:G79)</f>
        <v>0</v>
      </c>
      <c r="H80" s="236"/>
      <c r="I80" s="237"/>
      <c r="J80" s="254"/>
      <c r="K80" s="89"/>
      <c r="L80" s="32"/>
      <c r="M80" s="230"/>
    </row>
    <row r="81" spans="1:13" s="32" customFormat="1" x14ac:dyDescent="0.25">
      <c r="A81" s="25"/>
      <c r="B81" s="25"/>
      <c r="C81" s="25"/>
      <c r="D81" s="63"/>
      <c r="E81" s="90"/>
      <c r="F81" s="86"/>
      <c r="G81" s="87"/>
      <c r="H81" s="197"/>
      <c r="I81" s="197"/>
      <c r="J81" s="255"/>
      <c r="K81" s="92"/>
    </row>
    <row r="82" spans="1:13" s="32" customFormat="1" ht="15.75" x14ac:dyDescent="0.25">
      <c r="A82" s="25"/>
      <c r="B82" s="93"/>
      <c r="C82" s="93"/>
      <c r="D82" s="94"/>
      <c r="E82" s="95" t="s">
        <v>16</v>
      </c>
      <c r="F82" s="96"/>
      <c r="G82" s="97">
        <f>G72+G80</f>
        <v>0</v>
      </c>
      <c r="H82" s="190"/>
      <c r="I82" s="188"/>
      <c r="J82" s="48"/>
      <c r="K82" s="48"/>
    </row>
    <row r="83" spans="1:13" s="32" customFormat="1" ht="15.75" x14ac:dyDescent="0.25">
      <c r="A83" s="26"/>
      <c r="B83" s="25"/>
      <c r="C83" s="25"/>
      <c r="D83" s="63"/>
      <c r="E83" s="169" t="s">
        <v>65</v>
      </c>
      <c r="F83" s="72"/>
      <c r="G83" s="84"/>
      <c r="H83" s="47"/>
      <c r="I83" s="48"/>
      <c r="J83" s="48"/>
      <c r="K83" s="48"/>
    </row>
    <row r="84" spans="1:13" s="32" customFormat="1" ht="16.5" thickBot="1" x14ac:dyDescent="0.3">
      <c r="A84" s="26"/>
      <c r="B84" s="98"/>
      <c r="C84" s="98"/>
      <c r="D84" s="99"/>
      <c r="E84" s="239" t="s">
        <v>66</v>
      </c>
      <c r="F84" s="100"/>
      <c r="G84" s="101"/>
      <c r="H84" s="47"/>
      <c r="I84" s="48"/>
      <c r="J84" s="48"/>
      <c r="K84" s="48"/>
    </row>
    <row r="85" spans="1:13" s="32" customFormat="1" ht="19.5" thickTop="1" thickBot="1" x14ac:dyDescent="0.3">
      <c r="A85" s="25"/>
      <c r="B85" s="102"/>
      <c r="C85" s="102"/>
      <c r="D85" s="103"/>
      <c r="E85" s="104" t="s">
        <v>20</v>
      </c>
      <c r="F85" s="105"/>
      <c r="G85" s="106">
        <f>G82+G83+G84</f>
        <v>0</v>
      </c>
      <c r="H85" s="236"/>
      <c r="I85" s="237"/>
      <c r="J85" s="254"/>
      <c r="K85" s="89"/>
    </row>
    <row r="86" spans="1:13" s="32" customFormat="1" ht="13.5" thickTop="1" x14ac:dyDescent="0.25">
      <c r="A86" s="25"/>
      <c r="B86" s="107"/>
      <c r="C86" s="107"/>
      <c r="D86" s="108"/>
      <c r="E86" s="109"/>
      <c r="F86" s="110"/>
      <c r="G86" s="111"/>
      <c r="H86" s="91"/>
      <c r="I86" s="197"/>
      <c r="J86" s="255"/>
      <c r="K86" s="92"/>
    </row>
    <row r="87" spans="1:13" s="32" customFormat="1" ht="18" x14ac:dyDescent="0.25">
      <c r="A87" s="25"/>
      <c r="B87" s="226" t="s">
        <v>17</v>
      </c>
      <c r="C87" s="113"/>
      <c r="D87" s="114"/>
      <c r="E87" s="115"/>
      <c r="F87" s="116"/>
      <c r="G87" s="117"/>
      <c r="H87" s="118"/>
      <c r="I87" s="256"/>
      <c r="J87" s="256"/>
      <c r="K87" s="119"/>
      <c r="L87" s="120"/>
      <c r="M87" s="120"/>
    </row>
    <row r="88" spans="1:13" s="32" customFormat="1" x14ac:dyDescent="0.25">
      <c r="A88" s="25"/>
      <c r="B88" s="121"/>
      <c r="C88" s="121"/>
      <c r="D88" s="122"/>
      <c r="E88" s="123"/>
      <c r="F88" s="124"/>
      <c r="G88" s="125"/>
      <c r="H88" s="126"/>
      <c r="I88" s="31"/>
      <c r="J88" s="31"/>
      <c r="K88" s="127"/>
    </row>
    <row r="89" spans="1:13" s="32" customFormat="1" x14ac:dyDescent="0.25">
      <c r="A89" s="25"/>
      <c r="B89" s="121"/>
      <c r="C89" s="128"/>
      <c r="D89" s="129"/>
      <c r="E89" s="130"/>
      <c r="F89" s="131"/>
      <c r="G89" s="132"/>
      <c r="H89" s="126"/>
      <c r="I89" s="31"/>
      <c r="J89" s="31"/>
      <c r="K89" s="127"/>
    </row>
    <row r="90" spans="1:13" s="32" customFormat="1" x14ac:dyDescent="0.25">
      <c r="A90" s="25"/>
      <c r="B90" s="121"/>
      <c r="C90" s="121"/>
      <c r="D90" s="133"/>
      <c r="E90" s="131"/>
      <c r="F90" s="134"/>
      <c r="G90" s="125"/>
      <c r="H90" s="126"/>
      <c r="I90" s="31"/>
      <c r="J90" s="31"/>
      <c r="K90" s="127"/>
    </row>
    <row r="91" spans="1:13" s="32" customFormat="1" x14ac:dyDescent="0.25">
      <c r="A91" s="25"/>
      <c r="B91" s="121"/>
      <c r="C91" s="121"/>
      <c r="D91" s="133"/>
      <c r="E91" s="135"/>
      <c r="F91" s="134"/>
      <c r="G91" s="125"/>
      <c r="H91" s="126"/>
      <c r="I91" s="31"/>
      <c r="J91" s="31"/>
      <c r="K91" s="127"/>
    </row>
    <row r="92" spans="1:13" s="32" customFormat="1" x14ac:dyDescent="0.25">
      <c r="A92" s="25"/>
      <c r="B92" s="121"/>
      <c r="C92" s="121"/>
      <c r="D92" s="133"/>
      <c r="E92" s="131"/>
      <c r="F92" s="134"/>
      <c r="G92" s="125"/>
      <c r="H92" s="126"/>
      <c r="I92" s="31"/>
      <c r="J92" s="31"/>
      <c r="K92" s="127"/>
    </row>
    <row r="93" spans="1:13" s="32" customFormat="1" x14ac:dyDescent="0.25">
      <c r="A93" s="25"/>
      <c r="B93" s="121"/>
      <c r="C93" s="121"/>
      <c r="D93" s="133"/>
      <c r="E93" s="135"/>
      <c r="F93" s="134"/>
      <c r="G93" s="132"/>
      <c r="H93" s="126"/>
      <c r="I93" s="31"/>
      <c r="J93" s="31"/>
      <c r="K93" s="127"/>
    </row>
    <row r="94" spans="1:13" s="32" customFormat="1" x14ac:dyDescent="0.25">
      <c r="A94" s="25"/>
      <c r="B94" s="121"/>
      <c r="C94" s="121"/>
      <c r="D94" s="133"/>
      <c r="E94" s="131"/>
      <c r="F94" s="134"/>
      <c r="G94" s="132"/>
      <c r="H94" s="126"/>
      <c r="I94" s="31"/>
      <c r="J94" s="31"/>
      <c r="K94" s="127"/>
    </row>
    <row r="95" spans="1:13" s="32" customFormat="1" x14ac:dyDescent="0.25">
      <c r="A95" s="25"/>
      <c r="B95" s="136"/>
      <c r="C95" s="136"/>
      <c r="D95" s="137"/>
      <c r="E95" s="138"/>
      <c r="F95" s="139"/>
      <c r="G95" s="140"/>
      <c r="H95" s="126"/>
      <c r="I95" s="31"/>
      <c r="J95" s="31"/>
      <c r="K95" s="127"/>
    </row>
    <row r="96" spans="1:13" s="120" customFormat="1" ht="18" x14ac:dyDescent="0.25">
      <c r="A96" s="112"/>
      <c r="B96" s="136"/>
      <c r="C96" s="136"/>
      <c r="D96" s="137"/>
      <c r="E96" s="138"/>
      <c r="F96" s="139"/>
      <c r="G96" s="140"/>
      <c r="H96" s="126"/>
      <c r="I96" s="31"/>
      <c r="J96" s="31"/>
      <c r="K96" s="127"/>
      <c r="L96" s="32"/>
      <c r="M96" s="32"/>
    </row>
    <row r="97" spans="1:11" s="32" customFormat="1" x14ac:dyDescent="0.25">
      <c r="A97" s="107"/>
      <c r="B97" s="107"/>
      <c r="C97" s="107"/>
      <c r="D97" s="141"/>
      <c r="E97" s="142"/>
      <c r="F97" s="110"/>
      <c r="G97" s="111"/>
      <c r="H97" s="126"/>
      <c r="I97" s="31"/>
      <c r="J97" s="31"/>
      <c r="K97" s="127"/>
    </row>
    <row r="98" spans="1:11" s="32" customFormat="1" x14ac:dyDescent="0.25">
      <c r="A98" s="107"/>
      <c r="B98" s="107"/>
      <c r="C98" s="107"/>
      <c r="D98" s="141"/>
      <c r="E98" s="142"/>
      <c r="F98" s="110"/>
      <c r="G98" s="111"/>
      <c r="H98" s="126"/>
      <c r="I98" s="31"/>
      <c r="J98" s="31"/>
      <c r="K98" s="127"/>
    </row>
    <row r="99" spans="1:11" s="32" customFormat="1" x14ac:dyDescent="0.25">
      <c r="A99" s="107"/>
      <c r="B99" s="107"/>
      <c r="C99" s="107"/>
      <c r="D99" s="141"/>
      <c r="E99" s="142"/>
      <c r="F99" s="110"/>
      <c r="G99" s="111"/>
      <c r="H99" s="126"/>
      <c r="I99" s="31"/>
      <c r="J99" s="31"/>
      <c r="K99" s="127"/>
    </row>
    <row r="100" spans="1:11" s="32" customFormat="1" x14ac:dyDescent="0.25">
      <c r="A100" s="107"/>
      <c r="B100" s="107"/>
      <c r="C100" s="107"/>
      <c r="D100" s="141"/>
      <c r="E100" s="142"/>
      <c r="F100" s="110"/>
      <c r="G100" s="111"/>
      <c r="H100" s="126"/>
      <c r="I100" s="31"/>
      <c r="J100" s="31"/>
      <c r="K100" s="127"/>
    </row>
    <row r="101" spans="1:11" s="32" customFormat="1" x14ac:dyDescent="0.25">
      <c r="A101" s="107"/>
      <c r="B101" s="107"/>
      <c r="C101" s="107"/>
      <c r="D101" s="141"/>
      <c r="E101" s="142"/>
      <c r="F101" s="110"/>
      <c r="G101" s="111"/>
      <c r="H101" s="126"/>
      <c r="I101" s="31"/>
      <c r="J101" s="31"/>
      <c r="K101" s="127"/>
    </row>
    <row r="102" spans="1:11" s="32" customFormat="1" x14ac:dyDescent="0.25">
      <c r="A102" s="107"/>
      <c r="B102" s="107"/>
      <c r="C102" s="107"/>
      <c r="D102" s="141"/>
      <c r="E102" s="142"/>
      <c r="F102" s="110"/>
      <c r="G102" s="111"/>
      <c r="H102" s="126"/>
      <c r="I102" s="31"/>
      <c r="J102" s="31"/>
      <c r="K102" s="127"/>
    </row>
    <row r="103" spans="1:11" s="32" customFormat="1" x14ac:dyDescent="0.25">
      <c r="A103" s="107"/>
      <c r="B103" s="107"/>
      <c r="C103" s="107"/>
      <c r="D103" s="141"/>
      <c r="E103" s="142"/>
      <c r="F103" s="110"/>
      <c r="G103" s="111"/>
      <c r="H103" s="126"/>
      <c r="I103" s="31"/>
      <c r="J103" s="31"/>
      <c r="K103" s="127"/>
    </row>
    <row r="104" spans="1:11" s="32" customFormat="1" x14ac:dyDescent="0.25">
      <c r="A104" s="107"/>
      <c r="B104" s="107"/>
      <c r="C104" s="107"/>
      <c r="D104" s="141"/>
      <c r="E104" s="142"/>
      <c r="F104" s="110"/>
      <c r="G104" s="111"/>
      <c r="H104" s="126"/>
      <c r="I104" s="31"/>
      <c r="J104" s="31"/>
      <c r="K104" s="127"/>
    </row>
    <row r="105" spans="1:11" s="32" customFormat="1" x14ac:dyDescent="0.25">
      <c r="A105" s="107"/>
      <c r="B105" s="107"/>
      <c r="C105" s="107"/>
      <c r="D105" s="141"/>
      <c r="E105" s="142"/>
      <c r="F105" s="110"/>
      <c r="G105" s="111"/>
      <c r="H105" s="126"/>
      <c r="I105" s="31"/>
      <c r="J105" s="31"/>
      <c r="K105" s="127"/>
    </row>
    <row r="106" spans="1:11" s="32" customFormat="1" x14ac:dyDescent="0.25">
      <c r="A106" s="107"/>
      <c r="B106" s="107"/>
      <c r="C106" s="107"/>
      <c r="D106" s="141"/>
      <c r="E106" s="142"/>
      <c r="F106" s="110"/>
      <c r="G106" s="111"/>
      <c r="H106" s="126"/>
      <c r="I106" s="31"/>
      <c r="J106" s="31"/>
      <c r="K106" s="127"/>
    </row>
    <row r="107" spans="1:11" s="32" customFormat="1" x14ac:dyDescent="0.25">
      <c r="A107" s="107"/>
      <c r="B107" s="107"/>
      <c r="C107" s="107"/>
      <c r="D107" s="141"/>
      <c r="E107" s="142"/>
      <c r="F107" s="110"/>
      <c r="G107" s="111"/>
      <c r="H107" s="126"/>
      <c r="I107" s="31"/>
      <c r="J107" s="31"/>
      <c r="K107" s="127"/>
    </row>
    <row r="108" spans="1:11" s="32" customFormat="1" x14ac:dyDescent="0.25">
      <c r="A108" s="107"/>
      <c r="B108" s="107"/>
      <c r="C108" s="107"/>
      <c r="D108" s="141"/>
      <c r="E108" s="142"/>
      <c r="F108" s="110"/>
      <c r="G108" s="111"/>
      <c r="H108" s="126"/>
      <c r="I108" s="31"/>
      <c r="J108" s="31"/>
      <c r="K108" s="127"/>
    </row>
    <row r="109" spans="1:11" s="32" customFormat="1" x14ac:dyDescent="0.25">
      <c r="A109" s="107"/>
      <c r="B109" s="107"/>
      <c r="C109" s="107"/>
      <c r="D109" s="141"/>
      <c r="E109" s="142"/>
      <c r="F109" s="110"/>
      <c r="G109" s="111"/>
      <c r="H109" s="126"/>
      <c r="I109" s="31"/>
      <c r="J109" s="31"/>
      <c r="K109" s="127"/>
    </row>
    <row r="110" spans="1:11" s="32" customFormat="1" x14ac:dyDescent="0.25">
      <c r="A110" s="107"/>
      <c r="B110" s="107"/>
      <c r="C110" s="107"/>
      <c r="D110" s="141"/>
      <c r="E110" s="142"/>
      <c r="F110" s="110"/>
      <c r="G110" s="111"/>
      <c r="H110" s="126"/>
      <c r="I110" s="31"/>
      <c r="J110" s="31"/>
      <c r="K110" s="127"/>
    </row>
    <row r="111" spans="1:11" s="32" customFormat="1" x14ac:dyDescent="0.25">
      <c r="A111" s="107"/>
      <c r="B111" s="107"/>
      <c r="C111" s="107"/>
      <c r="D111" s="141"/>
      <c r="E111" s="142"/>
      <c r="F111" s="110"/>
      <c r="G111" s="111"/>
      <c r="H111" s="126"/>
      <c r="I111" s="31"/>
      <c r="J111" s="31"/>
      <c r="K111" s="127"/>
    </row>
    <row r="112" spans="1:11" s="32" customFormat="1" x14ac:dyDescent="0.25">
      <c r="A112" s="107"/>
      <c r="B112" s="107"/>
      <c r="C112" s="107"/>
      <c r="D112" s="141"/>
      <c r="E112" s="142"/>
      <c r="F112" s="110"/>
      <c r="G112" s="111"/>
      <c r="H112" s="126"/>
      <c r="I112" s="31"/>
      <c r="J112" s="31"/>
      <c r="K112" s="127"/>
    </row>
    <row r="113" spans="1:11" s="32" customFormat="1" x14ac:dyDescent="0.25">
      <c r="A113" s="107"/>
      <c r="B113" s="107"/>
      <c r="C113" s="107"/>
      <c r="D113" s="141"/>
      <c r="E113" s="142"/>
      <c r="F113" s="110"/>
      <c r="G113" s="111"/>
      <c r="H113" s="126"/>
      <c r="I113" s="31"/>
      <c r="J113" s="31"/>
      <c r="K113" s="127"/>
    </row>
    <row r="114" spans="1:11" s="32" customFormat="1" x14ac:dyDescent="0.25">
      <c r="A114" s="107"/>
      <c r="B114" s="107"/>
      <c r="C114" s="107"/>
      <c r="D114" s="141"/>
      <c r="E114" s="142"/>
      <c r="F114" s="110"/>
      <c r="G114" s="111"/>
      <c r="H114" s="126"/>
      <c r="I114" s="31"/>
      <c r="J114" s="31"/>
      <c r="K114" s="127"/>
    </row>
    <row r="115" spans="1:11" s="32" customFormat="1" x14ac:dyDescent="0.25">
      <c r="A115" s="107"/>
      <c r="B115" s="107"/>
      <c r="C115" s="107"/>
      <c r="D115" s="141"/>
      <c r="E115" s="142"/>
      <c r="F115" s="110"/>
      <c r="G115" s="111"/>
      <c r="H115" s="126"/>
      <c r="I115" s="31"/>
      <c r="J115" s="31"/>
      <c r="K115" s="127"/>
    </row>
    <row r="116" spans="1:11" s="32" customFormat="1" x14ac:dyDescent="0.25">
      <c r="A116" s="107"/>
      <c r="B116" s="107"/>
      <c r="C116" s="107"/>
      <c r="D116" s="141"/>
      <c r="E116" s="142"/>
      <c r="F116" s="110"/>
      <c r="G116" s="111"/>
      <c r="H116" s="126"/>
      <c r="I116" s="31"/>
      <c r="J116" s="31"/>
      <c r="K116" s="127"/>
    </row>
    <row r="117" spans="1:11" s="32" customFormat="1" x14ac:dyDescent="0.25">
      <c r="A117" s="107"/>
      <c r="B117" s="107"/>
      <c r="C117" s="107"/>
      <c r="D117" s="141"/>
      <c r="E117" s="142"/>
      <c r="F117" s="110"/>
      <c r="G117" s="111"/>
      <c r="H117" s="126"/>
      <c r="I117" s="31"/>
      <c r="J117" s="31"/>
      <c r="K117" s="127"/>
    </row>
    <row r="118" spans="1:11" s="32" customFormat="1" x14ac:dyDescent="0.25">
      <c r="A118" s="107"/>
      <c r="B118" s="107"/>
      <c r="C118" s="107"/>
      <c r="D118" s="141"/>
      <c r="E118" s="142"/>
      <c r="F118" s="110"/>
      <c r="G118" s="111"/>
      <c r="H118" s="126"/>
      <c r="I118" s="31"/>
      <c r="J118" s="31"/>
      <c r="K118" s="127"/>
    </row>
    <row r="119" spans="1:11" s="32" customFormat="1" x14ac:dyDescent="0.25">
      <c r="A119" s="107"/>
      <c r="B119" s="107"/>
      <c r="C119" s="107"/>
      <c r="D119" s="141"/>
      <c r="E119" s="142"/>
      <c r="F119" s="110"/>
      <c r="G119" s="111"/>
      <c r="H119" s="126"/>
      <c r="I119" s="31"/>
      <c r="J119" s="31"/>
      <c r="K119" s="127"/>
    </row>
    <row r="120" spans="1:11" s="32" customFormat="1" x14ac:dyDescent="0.25">
      <c r="A120" s="107"/>
      <c r="B120" s="107"/>
      <c r="C120" s="107"/>
      <c r="D120" s="141"/>
      <c r="E120" s="142"/>
      <c r="F120" s="110"/>
      <c r="G120" s="111"/>
      <c r="H120" s="126"/>
      <c r="I120" s="31"/>
      <c r="J120" s="31"/>
      <c r="K120" s="127"/>
    </row>
    <row r="121" spans="1:11" s="32" customFormat="1" x14ac:dyDescent="0.25">
      <c r="A121" s="107"/>
      <c r="B121" s="107"/>
      <c r="C121" s="107"/>
      <c r="D121" s="141"/>
      <c r="E121" s="142"/>
      <c r="F121" s="110"/>
      <c r="G121" s="111"/>
      <c r="H121" s="126"/>
      <c r="I121" s="31"/>
      <c r="J121" s="31"/>
      <c r="K121" s="127"/>
    </row>
    <row r="122" spans="1:11" s="32" customFormat="1" x14ac:dyDescent="0.25">
      <c r="A122" s="107"/>
      <c r="B122" s="107"/>
      <c r="C122" s="107"/>
      <c r="D122" s="141"/>
      <c r="E122" s="142"/>
      <c r="F122" s="110"/>
      <c r="G122" s="111"/>
      <c r="H122" s="126"/>
      <c r="I122" s="31"/>
      <c r="J122" s="31"/>
      <c r="K122" s="127"/>
    </row>
    <row r="123" spans="1:11" s="32" customFormat="1" x14ac:dyDescent="0.25">
      <c r="A123" s="107"/>
      <c r="B123" s="107"/>
      <c r="C123" s="107"/>
      <c r="D123" s="141"/>
      <c r="E123" s="142"/>
      <c r="F123" s="110"/>
      <c r="G123" s="111"/>
      <c r="H123" s="126"/>
      <c r="I123" s="31"/>
      <c r="J123" s="31"/>
      <c r="K123" s="127"/>
    </row>
    <row r="124" spans="1:11" s="32" customFormat="1" x14ac:dyDescent="0.25">
      <c r="A124" s="107"/>
      <c r="B124" s="107"/>
      <c r="C124" s="107"/>
      <c r="D124" s="141"/>
      <c r="E124" s="142"/>
      <c r="F124" s="110"/>
      <c r="G124" s="111"/>
      <c r="H124" s="126"/>
      <c r="I124" s="31"/>
      <c r="J124" s="31"/>
      <c r="K124" s="127"/>
    </row>
    <row r="125" spans="1:11" s="32" customFormat="1" x14ac:dyDescent="0.25">
      <c r="A125" s="107"/>
      <c r="B125" s="107"/>
      <c r="C125" s="107"/>
      <c r="D125" s="141"/>
      <c r="E125" s="142"/>
      <c r="F125" s="110"/>
      <c r="G125" s="111"/>
      <c r="H125" s="126"/>
      <c r="I125" s="31"/>
      <c r="J125" s="31"/>
      <c r="K125" s="127"/>
    </row>
    <row r="126" spans="1:11" s="32" customFormat="1" x14ac:dyDescent="0.25">
      <c r="A126" s="107"/>
      <c r="B126" s="107"/>
      <c r="C126" s="107"/>
      <c r="D126" s="141"/>
      <c r="E126" s="142"/>
      <c r="F126" s="110"/>
      <c r="G126" s="111"/>
      <c r="H126" s="126"/>
      <c r="I126" s="31"/>
      <c r="J126" s="31"/>
      <c r="K126" s="127"/>
    </row>
    <row r="127" spans="1:11" s="32" customFormat="1" x14ac:dyDescent="0.25">
      <c r="A127" s="107"/>
      <c r="B127" s="107"/>
      <c r="C127" s="107"/>
      <c r="D127" s="141"/>
      <c r="E127" s="142"/>
      <c r="F127" s="110"/>
      <c r="G127" s="111"/>
      <c r="H127" s="126"/>
      <c r="I127" s="31"/>
      <c r="J127" s="31"/>
      <c r="K127" s="127"/>
    </row>
    <row r="128" spans="1:11" s="32" customFormat="1" x14ac:dyDescent="0.25">
      <c r="A128" s="107"/>
      <c r="B128" s="107"/>
      <c r="C128" s="107"/>
      <c r="D128" s="141"/>
      <c r="E128" s="142"/>
      <c r="F128" s="110"/>
      <c r="G128" s="111"/>
      <c r="H128" s="126"/>
      <c r="I128" s="31"/>
      <c r="J128" s="31"/>
      <c r="K128" s="127"/>
    </row>
    <row r="129" spans="1:11" s="32" customFormat="1" x14ac:dyDescent="0.25">
      <c r="A129" s="107"/>
      <c r="B129" s="107"/>
      <c r="C129" s="107"/>
      <c r="D129" s="141"/>
      <c r="E129" s="142"/>
      <c r="F129" s="110"/>
      <c r="G129" s="111"/>
      <c r="H129" s="126"/>
      <c r="I129" s="31"/>
      <c r="J129" s="31"/>
      <c r="K129" s="127"/>
    </row>
    <row r="130" spans="1:11" s="32" customFormat="1" x14ac:dyDescent="0.25">
      <c r="A130" s="107"/>
      <c r="B130" s="107"/>
      <c r="C130" s="107"/>
      <c r="D130" s="141"/>
      <c r="E130" s="142"/>
      <c r="F130" s="110"/>
      <c r="G130" s="111"/>
      <c r="H130" s="126"/>
      <c r="I130" s="31"/>
      <c r="J130" s="31"/>
      <c r="K130" s="127"/>
    </row>
    <row r="131" spans="1:11" s="32" customFormat="1" x14ac:dyDescent="0.25">
      <c r="A131" s="107"/>
      <c r="B131" s="107"/>
      <c r="C131" s="107"/>
      <c r="D131" s="141"/>
      <c r="E131" s="142"/>
      <c r="F131" s="110"/>
      <c r="G131" s="111"/>
      <c r="H131" s="126"/>
      <c r="I131" s="31"/>
      <c r="J131" s="31"/>
      <c r="K131" s="127"/>
    </row>
    <row r="132" spans="1:11" s="32" customFormat="1" x14ac:dyDescent="0.25">
      <c r="A132" s="107"/>
      <c r="B132" s="107"/>
      <c r="C132" s="107"/>
      <c r="D132" s="141"/>
      <c r="E132" s="142"/>
      <c r="F132" s="110"/>
      <c r="G132" s="111"/>
      <c r="H132" s="126"/>
      <c r="I132" s="31"/>
      <c r="J132" s="31"/>
      <c r="K132" s="127"/>
    </row>
    <row r="133" spans="1:11" s="32" customFormat="1" x14ac:dyDescent="0.25">
      <c r="A133" s="107"/>
      <c r="B133" s="107"/>
      <c r="C133" s="107"/>
      <c r="D133" s="141"/>
      <c r="E133" s="142"/>
      <c r="F133" s="110"/>
      <c r="G133" s="111"/>
      <c r="H133" s="126"/>
      <c r="I133" s="31"/>
      <c r="J133" s="31"/>
      <c r="K133" s="127"/>
    </row>
    <row r="134" spans="1:11" s="32" customFormat="1" x14ac:dyDescent="0.25">
      <c r="A134" s="107"/>
      <c r="B134" s="107"/>
      <c r="C134" s="107"/>
      <c r="D134" s="141"/>
      <c r="E134" s="142"/>
      <c r="F134" s="110"/>
      <c r="G134" s="111"/>
      <c r="H134" s="126"/>
      <c r="I134" s="31"/>
      <c r="J134" s="31"/>
      <c r="K134" s="127"/>
    </row>
    <row r="135" spans="1:11" s="32" customFormat="1" x14ac:dyDescent="0.25">
      <c r="A135" s="107"/>
      <c r="B135" s="107"/>
      <c r="C135" s="107"/>
      <c r="D135" s="141"/>
      <c r="E135" s="142"/>
      <c r="F135" s="110"/>
      <c r="G135" s="111"/>
      <c r="H135" s="126"/>
      <c r="I135" s="31"/>
      <c r="J135" s="31"/>
      <c r="K135" s="127"/>
    </row>
    <row r="136" spans="1:11" s="32" customFormat="1" x14ac:dyDescent="0.25">
      <c r="A136" s="107"/>
      <c r="B136" s="107"/>
      <c r="C136" s="107"/>
      <c r="D136" s="141"/>
      <c r="E136" s="142"/>
      <c r="F136" s="110"/>
      <c r="G136" s="111"/>
      <c r="H136" s="126"/>
      <c r="I136" s="31"/>
      <c r="J136" s="31"/>
      <c r="K136" s="127"/>
    </row>
    <row r="137" spans="1:11" s="32" customFormat="1" x14ac:dyDescent="0.25">
      <c r="A137" s="107"/>
      <c r="B137" s="107"/>
      <c r="C137" s="107"/>
      <c r="D137" s="141"/>
      <c r="E137" s="142"/>
      <c r="F137" s="110"/>
      <c r="G137" s="111"/>
      <c r="H137" s="126"/>
      <c r="I137" s="31"/>
      <c r="J137" s="31"/>
      <c r="K137" s="127"/>
    </row>
    <row r="138" spans="1:11" s="32" customFormat="1" x14ac:dyDescent="0.25">
      <c r="A138" s="107"/>
      <c r="B138" s="107"/>
      <c r="C138" s="107"/>
      <c r="D138" s="141"/>
      <c r="E138" s="142"/>
      <c r="F138" s="110"/>
      <c r="G138" s="111"/>
      <c r="H138" s="126"/>
      <c r="I138" s="31"/>
      <c r="J138" s="31"/>
      <c r="K138" s="127"/>
    </row>
    <row r="139" spans="1:11" s="32" customFormat="1" x14ac:dyDescent="0.25">
      <c r="A139" s="107"/>
      <c r="B139" s="107"/>
      <c r="C139" s="107"/>
      <c r="D139" s="141"/>
      <c r="E139" s="142"/>
      <c r="F139" s="110"/>
      <c r="G139" s="111"/>
      <c r="H139" s="126"/>
      <c r="I139" s="31"/>
      <c r="J139" s="31"/>
      <c r="K139" s="127"/>
    </row>
    <row r="140" spans="1:11" s="32" customFormat="1" x14ac:dyDescent="0.25">
      <c r="A140" s="107"/>
      <c r="B140" s="107"/>
      <c r="C140" s="107"/>
      <c r="D140" s="141"/>
      <c r="E140" s="142"/>
      <c r="F140" s="110"/>
      <c r="G140" s="111"/>
      <c r="H140" s="126"/>
      <c r="I140" s="31"/>
      <c r="J140" s="31"/>
      <c r="K140" s="127"/>
    </row>
    <row r="141" spans="1:11" s="32" customFormat="1" x14ac:dyDescent="0.25">
      <c r="A141" s="107"/>
      <c r="B141" s="107"/>
      <c r="C141" s="107"/>
      <c r="D141" s="141"/>
      <c r="E141" s="142"/>
      <c r="F141" s="110"/>
      <c r="G141" s="111"/>
      <c r="H141" s="126"/>
      <c r="I141" s="31"/>
      <c r="J141" s="31"/>
      <c r="K141" s="127"/>
    </row>
    <row r="142" spans="1:11" s="32" customFormat="1" x14ac:dyDescent="0.25">
      <c r="A142" s="107"/>
      <c r="B142" s="107"/>
      <c r="C142" s="107"/>
      <c r="D142" s="141"/>
      <c r="E142" s="142"/>
      <c r="F142" s="110"/>
      <c r="G142" s="111"/>
      <c r="H142" s="126"/>
      <c r="I142" s="31"/>
      <c r="J142" s="31"/>
      <c r="K142" s="127"/>
    </row>
    <row r="143" spans="1:11" s="32" customFormat="1" x14ac:dyDescent="0.25">
      <c r="A143" s="107"/>
      <c r="B143" s="107"/>
      <c r="C143" s="107"/>
      <c r="D143" s="141"/>
      <c r="E143" s="142"/>
      <c r="F143" s="110"/>
      <c r="G143" s="111"/>
      <c r="H143" s="126"/>
      <c r="I143" s="31"/>
      <c r="J143" s="31"/>
      <c r="K143" s="127"/>
    </row>
    <row r="144" spans="1:11" s="32" customFormat="1" x14ac:dyDescent="0.25">
      <c r="A144" s="107"/>
      <c r="B144" s="107"/>
      <c r="C144" s="107"/>
      <c r="D144" s="141"/>
      <c r="E144" s="142"/>
      <c r="F144" s="110"/>
      <c r="G144" s="111"/>
      <c r="H144" s="126"/>
      <c r="I144" s="31"/>
      <c r="J144" s="31"/>
      <c r="K144" s="127"/>
    </row>
    <row r="145" spans="1:11" s="32" customFormat="1" x14ac:dyDescent="0.25">
      <c r="A145" s="107"/>
      <c r="B145" s="107"/>
      <c r="C145" s="107"/>
      <c r="D145" s="141"/>
      <c r="E145" s="142"/>
      <c r="F145" s="110"/>
      <c r="G145" s="111"/>
      <c r="H145" s="126"/>
      <c r="I145" s="31"/>
      <c r="J145" s="31"/>
      <c r="K145" s="127"/>
    </row>
    <row r="146" spans="1:11" s="32" customFormat="1" x14ac:dyDescent="0.25">
      <c r="A146" s="107"/>
      <c r="B146" s="107"/>
      <c r="C146" s="107"/>
      <c r="D146" s="141"/>
      <c r="E146" s="142"/>
      <c r="F146" s="110"/>
      <c r="G146" s="111"/>
      <c r="H146" s="126"/>
      <c r="I146" s="31"/>
      <c r="J146" s="31"/>
      <c r="K146" s="127"/>
    </row>
    <row r="147" spans="1:11" s="32" customFormat="1" x14ac:dyDescent="0.25">
      <c r="A147" s="107"/>
      <c r="B147" s="107"/>
      <c r="C147" s="107"/>
      <c r="D147" s="141"/>
      <c r="E147" s="142"/>
      <c r="F147" s="110"/>
      <c r="G147" s="111"/>
      <c r="H147" s="126"/>
      <c r="I147" s="31"/>
      <c r="J147" s="31"/>
      <c r="K147" s="127"/>
    </row>
    <row r="148" spans="1:11" s="32" customFormat="1" x14ac:dyDescent="0.25">
      <c r="A148" s="107"/>
      <c r="B148" s="107"/>
      <c r="C148" s="107"/>
      <c r="D148" s="141"/>
      <c r="E148" s="142"/>
      <c r="F148" s="110"/>
      <c r="G148" s="111"/>
      <c r="H148" s="126"/>
      <c r="I148" s="31"/>
      <c r="J148" s="31"/>
      <c r="K148" s="127"/>
    </row>
    <row r="149" spans="1:11" s="32" customFormat="1" x14ac:dyDescent="0.25">
      <c r="A149" s="107"/>
      <c r="B149" s="107"/>
      <c r="C149" s="107"/>
      <c r="D149" s="141"/>
      <c r="E149" s="142"/>
      <c r="F149" s="110"/>
      <c r="G149" s="111"/>
      <c r="H149" s="126"/>
      <c r="I149" s="31"/>
      <c r="J149" s="31"/>
      <c r="K149" s="127"/>
    </row>
    <row r="150" spans="1:11" s="32" customFormat="1" x14ac:dyDescent="0.25">
      <c r="A150" s="107"/>
      <c r="B150" s="107"/>
      <c r="C150" s="107"/>
      <c r="D150" s="141"/>
      <c r="E150" s="142"/>
      <c r="F150" s="110"/>
      <c r="G150" s="111"/>
      <c r="H150" s="126"/>
      <c r="I150" s="31"/>
      <c r="J150" s="31"/>
      <c r="K150" s="127"/>
    </row>
    <row r="151" spans="1:11" s="32" customFormat="1" x14ac:dyDescent="0.25">
      <c r="A151" s="107"/>
      <c r="B151" s="107"/>
      <c r="C151" s="107"/>
      <c r="D151" s="141"/>
      <c r="E151" s="142"/>
      <c r="F151" s="110"/>
      <c r="G151" s="111"/>
      <c r="H151" s="126"/>
      <c r="I151" s="31"/>
      <c r="J151" s="31"/>
      <c r="K151" s="127"/>
    </row>
    <row r="152" spans="1:11" s="32" customFormat="1" x14ac:dyDescent="0.25">
      <c r="A152" s="107"/>
      <c r="B152" s="107"/>
      <c r="C152" s="107"/>
      <c r="D152" s="141"/>
      <c r="E152" s="142"/>
      <c r="F152" s="110"/>
      <c r="G152" s="111"/>
      <c r="H152" s="126"/>
      <c r="I152" s="31"/>
      <c r="J152" s="31"/>
      <c r="K152" s="127"/>
    </row>
    <row r="153" spans="1:11" s="32" customFormat="1" x14ac:dyDescent="0.25">
      <c r="A153" s="107"/>
      <c r="B153" s="107"/>
      <c r="C153" s="107"/>
      <c r="D153" s="141"/>
      <c r="E153" s="142"/>
      <c r="F153" s="110"/>
      <c r="G153" s="111"/>
      <c r="H153" s="126"/>
      <c r="I153" s="31"/>
      <c r="J153" s="31"/>
      <c r="K153" s="127"/>
    </row>
    <row r="154" spans="1:11" s="32" customFormat="1" x14ac:dyDescent="0.25">
      <c r="A154" s="107"/>
      <c r="B154" s="107"/>
      <c r="C154" s="107"/>
      <c r="D154" s="141"/>
      <c r="E154" s="142"/>
      <c r="F154" s="110"/>
      <c r="G154" s="111"/>
      <c r="H154" s="126"/>
      <c r="I154" s="31"/>
      <c r="J154" s="31"/>
      <c r="K154" s="127"/>
    </row>
    <row r="155" spans="1:11" s="32" customFormat="1" x14ac:dyDescent="0.25">
      <c r="A155" s="107"/>
      <c r="B155" s="107"/>
      <c r="C155" s="107"/>
      <c r="D155" s="141"/>
      <c r="E155" s="142"/>
      <c r="F155" s="110"/>
      <c r="G155" s="111"/>
      <c r="H155" s="126"/>
      <c r="I155" s="31"/>
      <c r="J155" s="31"/>
      <c r="K155" s="127"/>
    </row>
    <row r="156" spans="1:11" s="32" customFormat="1" x14ac:dyDescent="0.25">
      <c r="A156" s="107"/>
      <c r="B156" s="107"/>
      <c r="C156" s="107"/>
      <c r="D156" s="141"/>
      <c r="E156" s="142"/>
      <c r="F156" s="110"/>
      <c r="G156" s="111"/>
      <c r="H156" s="126"/>
      <c r="I156" s="31"/>
      <c r="J156" s="31"/>
      <c r="K156" s="127"/>
    </row>
    <row r="157" spans="1:11" s="32" customFormat="1" x14ac:dyDescent="0.25">
      <c r="A157" s="107"/>
      <c r="B157" s="107"/>
      <c r="C157" s="107"/>
      <c r="D157" s="141"/>
      <c r="E157" s="142"/>
      <c r="F157" s="110"/>
      <c r="G157" s="111"/>
      <c r="H157" s="126"/>
      <c r="I157" s="31"/>
      <c r="J157" s="31"/>
      <c r="K157" s="127"/>
    </row>
    <row r="158" spans="1:11" s="32" customFormat="1" x14ac:dyDescent="0.25">
      <c r="A158" s="107"/>
      <c r="B158" s="107"/>
      <c r="C158" s="107"/>
      <c r="D158" s="141"/>
      <c r="E158" s="142"/>
      <c r="F158" s="110"/>
      <c r="G158" s="111"/>
      <c r="H158" s="126"/>
      <c r="I158" s="31"/>
      <c r="J158" s="31"/>
      <c r="K158" s="127"/>
    </row>
    <row r="159" spans="1:11" s="32" customFormat="1" x14ac:dyDescent="0.25">
      <c r="A159" s="107"/>
      <c r="B159" s="107"/>
      <c r="C159" s="107"/>
      <c r="D159" s="141"/>
      <c r="E159" s="142"/>
      <c r="F159" s="110"/>
      <c r="G159" s="111"/>
      <c r="H159" s="126"/>
      <c r="I159" s="31"/>
      <c r="J159" s="31"/>
      <c r="K159" s="127"/>
    </row>
    <row r="160" spans="1:11" s="32" customFormat="1" x14ac:dyDescent="0.25">
      <c r="A160" s="107"/>
      <c r="B160" s="107"/>
      <c r="C160" s="107"/>
      <c r="D160" s="141"/>
      <c r="E160" s="142"/>
      <c r="F160" s="110"/>
      <c r="G160" s="111"/>
      <c r="H160" s="126"/>
      <c r="I160" s="31"/>
      <c r="J160" s="31"/>
      <c r="K160" s="127"/>
    </row>
    <row r="161" spans="1:11" s="32" customFormat="1" x14ac:dyDescent="0.25">
      <c r="A161" s="107"/>
      <c r="B161" s="107"/>
      <c r="C161" s="107"/>
      <c r="D161" s="141"/>
      <c r="E161" s="142"/>
      <c r="F161" s="110"/>
      <c r="G161" s="111"/>
      <c r="H161" s="126"/>
      <c r="I161" s="31"/>
      <c r="J161" s="31"/>
      <c r="K161" s="127"/>
    </row>
    <row r="162" spans="1:11" s="32" customFormat="1" x14ac:dyDescent="0.25">
      <c r="A162" s="107"/>
      <c r="B162" s="107"/>
      <c r="C162" s="107"/>
      <c r="D162" s="141"/>
      <c r="E162" s="142"/>
      <c r="F162" s="110"/>
      <c r="G162" s="111"/>
      <c r="H162" s="126"/>
      <c r="I162" s="31"/>
      <c r="J162" s="31"/>
      <c r="K162" s="127"/>
    </row>
    <row r="163" spans="1:11" s="32" customFormat="1" x14ac:dyDescent="0.25">
      <c r="A163" s="107"/>
      <c r="B163" s="107"/>
      <c r="C163" s="107"/>
      <c r="D163" s="141"/>
      <c r="E163" s="142"/>
      <c r="F163" s="110"/>
      <c r="G163" s="111"/>
      <c r="H163" s="126"/>
      <c r="I163" s="31"/>
      <c r="J163" s="31"/>
      <c r="K163" s="127"/>
    </row>
    <row r="164" spans="1:11" s="32" customFormat="1" x14ac:dyDescent="0.25">
      <c r="A164" s="107"/>
      <c r="B164" s="107"/>
      <c r="C164" s="107"/>
      <c r="D164" s="141"/>
      <c r="E164" s="142"/>
      <c r="F164" s="110"/>
      <c r="G164" s="111"/>
      <c r="H164" s="126"/>
      <c r="I164" s="31"/>
      <c r="J164" s="31"/>
      <c r="K164" s="127"/>
    </row>
    <row r="165" spans="1:11" s="32" customFormat="1" x14ac:dyDescent="0.25">
      <c r="A165" s="107"/>
      <c r="B165" s="107"/>
      <c r="C165" s="107"/>
      <c r="D165" s="141"/>
      <c r="E165" s="142"/>
      <c r="F165" s="110"/>
      <c r="G165" s="111"/>
      <c r="H165" s="126"/>
      <c r="I165" s="31"/>
      <c r="J165" s="31"/>
      <c r="K165" s="127"/>
    </row>
    <row r="166" spans="1:11" s="32" customFormat="1" x14ac:dyDescent="0.25">
      <c r="A166" s="107"/>
      <c r="B166" s="107"/>
      <c r="C166" s="107"/>
      <c r="D166" s="141"/>
      <c r="E166" s="142"/>
      <c r="F166" s="110"/>
      <c r="G166" s="111"/>
      <c r="H166" s="126"/>
      <c r="I166" s="31"/>
      <c r="J166" s="31"/>
      <c r="K166" s="127"/>
    </row>
    <row r="167" spans="1:11" s="32" customFormat="1" x14ac:dyDescent="0.25">
      <c r="A167" s="107"/>
      <c r="B167" s="107"/>
      <c r="C167" s="107"/>
      <c r="D167" s="141"/>
      <c r="E167" s="142"/>
      <c r="F167" s="110"/>
      <c r="G167" s="111"/>
      <c r="H167" s="126"/>
      <c r="I167" s="31"/>
      <c r="J167" s="31"/>
      <c r="K167" s="127"/>
    </row>
    <row r="168" spans="1:11" s="32" customFormat="1" x14ac:dyDescent="0.25">
      <c r="A168" s="107"/>
      <c r="B168" s="107"/>
      <c r="C168" s="107"/>
      <c r="D168" s="141"/>
      <c r="E168" s="142"/>
      <c r="F168" s="110"/>
      <c r="G168" s="111"/>
      <c r="H168" s="126"/>
      <c r="I168" s="31"/>
      <c r="J168" s="31"/>
      <c r="K168" s="127"/>
    </row>
    <row r="169" spans="1:11" s="32" customFormat="1" x14ac:dyDescent="0.25">
      <c r="A169" s="107"/>
      <c r="B169" s="107"/>
      <c r="C169" s="107"/>
      <c r="D169" s="141"/>
      <c r="E169" s="142"/>
      <c r="F169" s="110"/>
      <c r="G169" s="111"/>
      <c r="H169" s="126"/>
      <c r="I169" s="31"/>
      <c r="J169" s="31"/>
      <c r="K169" s="127"/>
    </row>
    <row r="170" spans="1:11" s="32" customFormat="1" x14ac:dyDescent="0.25">
      <c r="A170" s="107"/>
      <c r="B170" s="107"/>
      <c r="C170" s="107"/>
      <c r="D170" s="141"/>
      <c r="E170" s="142"/>
      <c r="F170" s="110"/>
      <c r="G170" s="111"/>
      <c r="H170" s="126"/>
      <c r="I170" s="31"/>
      <c r="J170" s="31"/>
      <c r="K170" s="127"/>
    </row>
    <row r="171" spans="1:11" s="32" customFormat="1" x14ac:dyDescent="0.25">
      <c r="A171" s="107"/>
      <c r="B171" s="107"/>
      <c r="C171" s="107"/>
      <c r="D171" s="141"/>
      <c r="E171" s="142"/>
      <c r="F171" s="110"/>
      <c r="G171" s="111"/>
      <c r="H171" s="126"/>
      <c r="I171" s="31"/>
      <c r="J171" s="31"/>
      <c r="K171" s="127"/>
    </row>
    <row r="172" spans="1:11" s="32" customFormat="1" x14ac:dyDescent="0.25">
      <c r="A172" s="107"/>
      <c r="B172" s="107"/>
      <c r="C172" s="107"/>
      <c r="D172" s="141"/>
      <c r="E172" s="142"/>
      <c r="F172" s="110"/>
      <c r="G172" s="111"/>
      <c r="H172" s="126"/>
      <c r="I172" s="31"/>
      <c r="J172" s="31"/>
      <c r="K172" s="127"/>
    </row>
    <row r="173" spans="1:11" s="32" customFormat="1" x14ac:dyDescent="0.25">
      <c r="A173" s="107"/>
      <c r="B173" s="107"/>
      <c r="C173" s="107"/>
      <c r="D173" s="141"/>
      <c r="E173" s="142"/>
      <c r="F173" s="110"/>
      <c r="G173" s="111"/>
      <c r="H173" s="126"/>
      <c r="I173" s="31"/>
      <c r="J173" s="31"/>
      <c r="K173" s="127"/>
    </row>
    <row r="174" spans="1:11" s="32" customFormat="1" x14ac:dyDescent="0.25">
      <c r="A174" s="107"/>
      <c r="B174" s="107"/>
      <c r="C174" s="107"/>
      <c r="D174" s="141"/>
      <c r="E174" s="142"/>
      <c r="F174" s="110"/>
      <c r="G174" s="111"/>
      <c r="H174" s="126"/>
      <c r="I174" s="31"/>
      <c r="J174" s="31"/>
      <c r="K174" s="127"/>
    </row>
    <row r="175" spans="1:11" s="32" customFormat="1" x14ac:dyDescent="0.25">
      <c r="A175" s="107"/>
      <c r="B175" s="107"/>
      <c r="C175" s="107"/>
      <c r="D175" s="141"/>
      <c r="E175" s="142"/>
      <c r="F175" s="110"/>
      <c r="G175" s="111"/>
      <c r="H175" s="126"/>
      <c r="I175" s="31"/>
      <c r="J175" s="31"/>
      <c r="K175" s="127"/>
    </row>
    <row r="176" spans="1:11" s="32" customFormat="1" x14ac:dyDescent="0.25">
      <c r="A176" s="107"/>
      <c r="B176" s="107"/>
      <c r="C176" s="107"/>
      <c r="D176" s="141"/>
      <c r="E176" s="142"/>
      <c r="F176" s="110"/>
      <c r="G176" s="111"/>
      <c r="H176" s="126"/>
      <c r="I176" s="31"/>
      <c r="J176" s="31"/>
      <c r="K176" s="127"/>
    </row>
    <row r="177" spans="1:11" s="32" customFormat="1" x14ac:dyDescent="0.25">
      <c r="A177" s="107"/>
      <c r="B177" s="107"/>
      <c r="C177" s="107"/>
      <c r="D177" s="141"/>
      <c r="E177" s="142"/>
      <c r="F177" s="110"/>
      <c r="G177" s="111"/>
      <c r="H177" s="126"/>
      <c r="I177" s="31"/>
      <c r="J177" s="31"/>
      <c r="K177" s="127"/>
    </row>
    <row r="178" spans="1:11" s="32" customFormat="1" x14ac:dyDescent="0.25">
      <c r="A178" s="107"/>
      <c r="B178" s="107"/>
      <c r="C178" s="107"/>
      <c r="D178" s="141"/>
      <c r="E178" s="142"/>
      <c r="F178" s="110"/>
      <c r="G178" s="111"/>
      <c r="H178" s="126"/>
      <c r="I178" s="31"/>
      <c r="J178" s="31"/>
      <c r="K178" s="127"/>
    </row>
    <row r="179" spans="1:11" s="32" customFormat="1" x14ac:dyDescent="0.25">
      <c r="A179" s="107"/>
      <c r="B179" s="107"/>
      <c r="C179" s="107"/>
      <c r="D179" s="141"/>
      <c r="E179" s="142"/>
      <c r="F179" s="110"/>
      <c r="G179" s="111"/>
      <c r="H179" s="126"/>
      <c r="I179" s="31"/>
      <c r="J179" s="31"/>
      <c r="K179" s="127"/>
    </row>
    <row r="180" spans="1:11" s="32" customFormat="1" x14ac:dyDescent="0.25">
      <c r="A180" s="107"/>
      <c r="B180" s="107"/>
      <c r="C180" s="107"/>
      <c r="D180" s="141"/>
      <c r="E180" s="142"/>
      <c r="F180" s="110"/>
      <c r="G180" s="111"/>
      <c r="H180" s="126"/>
      <c r="I180" s="31"/>
      <c r="J180" s="31"/>
      <c r="K180" s="127"/>
    </row>
    <row r="181" spans="1:11" s="32" customFormat="1" x14ac:dyDescent="0.25">
      <c r="A181" s="107"/>
      <c r="B181" s="107"/>
      <c r="C181" s="107"/>
      <c r="D181" s="141"/>
      <c r="E181" s="142"/>
      <c r="F181" s="110"/>
      <c r="G181" s="111"/>
      <c r="H181" s="126"/>
      <c r="I181" s="31"/>
      <c r="J181" s="31"/>
      <c r="K181" s="127"/>
    </row>
    <row r="182" spans="1:11" s="32" customFormat="1" x14ac:dyDescent="0.25">
      <c r="A182" s="107"/>
      <c r="B182" s="107"/>
      <c r="C182" s="107"/>
      <c r="D182" s="141"/>
      <c r="E182" s="142"/>
      <c r="F182" s="110"/>
      <c r="G182" s="111"/>
      <c r="H182" s="126"/>
      <c r="I182" s="31"/>
      <c r="J182" s="31"/>
      <c r="K182" s="127"/>
    </row>
    <row r="183" spans="1:11" s="32" customFormat="1" x14ac:dyDescent="0.25">
      <c r="A183" s="107"/>
      <c r="B183" s="107"/>
      <c r="C183" s="107"/>
      <c r="D183" s="141"/>
      <c r="E183" s="142"/>
      <c r="F183" s="110"/>
      <c r="G183" s="111"/>
      <c r="H183" s="126"/>
      <c r="I183" s="31"/>
      <c r="J183" s="31"/>
      <c r="K183" s="127"/>
    </row>
    <row r="184" spans="1:11" s="32" customFormat="1" x14ac:dyDescent="0.25">
      <c r="A184" s="107"/>
      <c r="B184" s="107"/>
      <c r="C184" s="107"/>
      <c r="D184" s="141"/>
      <c r="E184" s="142"/>
      <c r="F184" s="110"/>
      <c r="G184" s="111"/>
      <c r="H184" s="126"/>
      <c r="I184" s="31"/>
      <c r="J184" s="31"/>
      <c r="K184" s="127"/>
    </row>
    <row r="185" spans="1:11" s="32" customFormat="1" x14ac:dyDescent="0.25">
      <c r="A185" s="107"/>
      <c r="B185" s="107"/>
      <c r="C185" s="107"/>
      <c r="D185" s="141"/>
      <c r="E185" s="142"/>
      <c r="F185" s="110"/>
      <c r="G185" s="111"/>
      <c r="H185" s="126"/>
      <c r="I185" s="31"/>
      <c r="J185" s="31"/>
      <c r="K185" s="127"/>
    </row>
    <row r="186" spans="1:11" s="32" customFormat="1" x14ac:dyDescent="0.25">
      <c r="A186" s="107"/>
      <c r="B186" s="107"/>
      <c r="C186" s="107"/>
      <c r="D186" s="141"/>
      <c r="E186" s="142"/>
      <c r="F186" s="110"/>
      <c r="G186" s="111"/>
      <c r="H186" s="126"/>
      <c r="I186" s="31"/>
      <c r="J186" s="31"/>
      <c r="K186" s="127"/>
    </row>
    <row r="187" spans="1:11" s="32" customFormat="1" x14ac:dyDescent="0.25">
      <c r="A187" s="107"/>
      <c r="B187" s="107"/>
      <c r="C187" s="107"/>
      <c r="D187" s="141"/>
      <c r="E187" s="142"/>
      <c r="F187" s="110"/>
      <c r="G187" s="111"/>
      <c r="H187" s="126"/>
      <c r="I187" s="31"/>
      <c r="J187" s="31"/>
      <c r="K187" s="127"/>
    </row>
    <row r="188" spans="1:11" s="32" customFormat="1" x14ac:dyDescent="0.25">
      <c r="A188" s="107"/>
      <c r="B188" s="107"/>
      <c r="C188" s="107"/>
      <c r="D188" s="141"/>
      <c r="E188" s="142"/>
      <c r="F188" s="110"/>
      <c r="G188" s="111"/>
      <c r="H188" s="126"/>
      <c r="I188" s="31"/>
      <c r="J188" s="31"/>
      <c r="K188" s="127"/>
    </row>
    <row r="189" spans="1:11" s="32" customFormat="1" x14ac:dyDescent="0.25">
      <c r="A189" s="107"/>
      <c r="B189" s="107"/>
      <c r="C189" s="107"/>
      <c r="D189" s="141"/>
      <c r="E189" s="142"/>
      <c r="F189" s="110"/>
      <c r="G189" s="111"/>
      <c r="H189" s="126"/>
      <c r="I189" s="31"/>
      <c r="J189" s="31"/>
      <c r="K189" s="127"/>
    </row>
    <row r="190" spans="1:11" s="32" customFormat="1" x14ac:dyDescent="0.25">
      <c r="A190" s="107"/>
      <c r="B190" s="107"/>
      <c r="C190" s="107"/>
      <c r="D190" s="141"/>
      <c r="E190" s="142"/>
      <c r="F190" s="110"/>
      <c r="G190" s="111"/>
      <c r="H190" s="126"/>
      <c r="I190" s="31"/>
      <c r="J190" s="31"/>
      <c r="K190" s="127"/>
    </row>
    <row r="191" spans="1:11" s="32" customFormat="1" x14ac:dyDescent="0.25">
      <c r="A191" s="107"/>
      <c r="B191" s="107"/>
      <c r="C191" s="107"/>
      <c r="D191" s="141"/>
      <c r="E191" s="142"/>
      <c r="F191" s="110"/>
      <c r="G191" s="111"/>
      <c r="H191" s="126"/>
      <c r="I191" s="31"/>
      <c r="J191" s="31"/>
      <c r="K191" s="127"/>
    </row>
    <row r="192" spans="1:11" s="32" customFormat="1" x14ac:dyDescent="0.25">
      <c r="A192" s="107"/>
      <c r="B192" s="107"/>
      <c r="C192" s="107"/>
      <c r="D192" s="141"/>
      <c r="E192" s="142"/>
      <c r="F192" s="110"/>
      <c r="G192" s="111"/>
      <c r="H192" s="126"/>
      <c r="I192" s="31"/>
      <c r="J192" s="31"/>
      <c r="K192" s="127"/>
    </row>
    <row r="193" spans="1:13" s="32" customFormat="1" x14ac:dyDescent="0.25">
      <c r="A193" s="107"/>
      <c r="B193" s="107"/>
      <c r="C193" s="107"/>
      <c r="D193" s="141"/>
      <c r="E193" s="142"/>
      <c r="F193" s="110"/>
      <c r="G193" s="111"/>
      <c r="H193" s="126"/>
      <c r="I193" s="31"/>
      <c r="J193" s="31"/>
      <c r="K193" s="127"/>
    </row>
    <row r="194" spans="1:13" s="32" customFormat="1" x14ac:dyDescent="0.25">
      <c r="A194" s="107"/>
      <c r="B194" s="107"/>
      <c r="C194" s="107"/>
      <c r="D194" s="141"/>
      <c r="E194" s="142"/>
      <c r="F194" s="110"/>
      <c r="G194" s="111"/>
      <c r="H194" s="126"/>
      <c r="I194" s="31"/>
      <c r="J194" s="31"/>
      <c r="K194" s="127"/>
    </row>
    <row r="195" spans="1:13" s="32" customFormat="1" x14ac:dyDescent="0.25">
      <c r="A195" s="107"/>
      <c r="B195" s="107"/>
      <c r="C195" s="107"/>
      <c r="D195" s="141"/>
      <c r="E195" s="142"/>
      <c r="F195" s="110"/>
      <c r="G195" s="111"/>
      <c r="H195" s="126"/>
      <c r="I195" s="31"/>
      <c r="J195" s="31"/>
      <c r="K195" s="127"/>
    </row>
    <row r="196" spans="1:13" s="32" customFormat="1" x14ac:dyDescent="0.25">
      <c r="A196" s="107"/>
      <c r="B196" s="107"/>
      <c r="C196" s="107"/>
      <c r="D196" s="141"/>
      <c r="E196" s="142"/>
      <c r="F196" s="110"/>
      <c r="G196" s="111"/>
      <c r="H196" s="126"/>
      <c r="I196" s="31"/>
      <c r="J196" s="31"/>
      <c r="K196" s="127"/>
    </row>
    <row r="197" spans="1:13" s="32" customFormat="1" x14ac:dyDescent="0.25">
      <c r="A197" s="107"/>
      <c r="B197" s="107"/>
      <c r="C197" s="107"/>
      <c r="D197" s="141"/>
      <c r="E197" s="142"/>
      <c r="F197" s="110"/>
      <c r="G197" s="111"/>
      <c r="H197" s="126"/>
      <c r="I197" s="31"/>
      <c r="J197" s="31"/>
      <c r="K197" s="127"/>
    </row>
    <row r="198" spans="1:13" s="32" customFormat="1" x14ac:dyDescent="0.25">
      <c r="A198" s="107"/>
      <c r="B198" s="107"/>
      <c r="C198" s="107"/>
      <c r="D198" s="141"/>
      <c r="E198" s="142"/>
      <c r="F198" s="110"/>
      <c r="G198" s="111"/>
      <c r="H198" s="126"/>
      <c r="I198" s="31"/>
      <c r="J198" s="31"/>
      <c r="K198" s="127"/>
    </row>
    <row r="199" spans="1:13" s="32" customFormat="1" x14ac:dyDescent="0.25">
      <c r="A199" s="107"/>
      <c r="B199" s="143"/>
      <c r="C199" s="143"/>
      <c r="D199" s="144"/>
      <c r="E199" s="145"/>
      <c r="F199" s="146"/>
      <c r="G199" s="147"/>
      <c r="H199" s="148"/>
      <c r="I199" s="7"/>
      <c r="J199" s="7"/>
      <c r="K199" s="149"/>
      <c r="L199" s="8"/>
      <c r="M199" s="8"/>
    </row>
    <row r="200" spans="1:13" s="32" customFormat="1" x14ac:dyDescent="0.25">
      <c r="A200" s="107"/>
      <c r="B200" s="143"/>
      <c r="C200" s="143"/>
      <c r="D200" s="144"/>
      <c r="E200" s="145"/>
      <c r="F200" s="146"/>
      <c r="G200" s="147"/>
      <c r="H200" s="148"/>
      <c r="I200" s="7"/>
      <c r="J200" s="7"/>
      <c r="K200" s="149"/>
      <c r="L200" s="8"/>
      <c r="M200" s="8"/>
    </row>
    <row r="201" spans="1:13" s="32" customFormat="1" x14ac:dyDescent="0.25">
      <c r="A201" s="107"/>
      <c r="B201" s="143"/>
      <c r="C201" s="143"/>
      <c r="D201" s="144"/>
      <c r="E201" s="145"/>
      <c r="F201" s="146"/>
      <c r="G201" s="147"/>
      <c r="H201" s="148"/>
      <c r="I201" s="7"/>
      <c r="J201" s="7"/>
      <c r="K201" s="149"/>
      <c r="L201" s="8"/>
      <c r="M201" s="8"/>
    </row>
    <row r="202" spans="1:13" s="32" customFormat="1" x14ac:dyDescent="0.25">
      <c r="A202" s="107"/>
      <c r="B202" s="143"/>
      <c r="C202" s="143"/>
      <c r="D202" s="144"/>
      <c r="E202" s="145"/>
      <c r="F202" s="146"/>
      <c r="G202" s="147"/>
      <c r="H202" s="148"/>
      <c r="I202" s="7"/>
      <c r="J202" s="7"/>
      <c r="K202" s="149"/>
      <c r="L202" s="8"/>
      <c r="M202" s="8"/>
    </row>
    <row r="203" spans="1:13" s="32" customFormat="1" x14ac:dyDescent="0.25">
      <c r="A203" s="107"/>
      <c r="B203" s="143"/>
      <c r="C203" s="143"/>
      <c r="D203" s="144"/>
      <c r="E203" s="145"/>
      <c r="F203" s="146"/>
      <c r="G203" s="147"/>
      <c r="H203" s="148"/>
      <c r="I203" s="7"/>
      <c r="J203" s="7"/>
      <c r="K203" s="149"/>
      <c r="L203" s="8"/>
      <c r="M203" s="8"/>
    </row>
    <row r="204" spans="1:13" s="32" customFormat="1" x14ac:dyDescent="0.25">
      <c r="A204" s="107"/>
      <c r="B204" s="143"/>
      <c r="C204" s="143"/>
      <c r="D204" s="144"/>
      <c r="E204" s="145"/>
      <c r="F204" s="146"/>
      <c r="G204" s="147"/>
      <c r="H204" s="148"/>
      <c r="I204" s="7"/>
      <c r="J204" s="7"/>
      <c r="K204" s="149"/>
      <c r="L204" s="8"/>
      <c r="M204" s="8"/>
    </row>
    <row r="205" spans="1:13" s="32" customFormat="1" x14ac:dyDescent="0.25">
      <c r="A205" s="107"/>
      <c r="B205" s="143"/>
      <c r="C205" s="143"/>
      <c r="D205" s="144"/>
      <c r="E205" s="145"/>
      <c r="F205" s="146"/>
      <c r="G205" s="147"/>
      <c r="H205" s="148"/>
      <c r="I205" s="7"/>
      <c r="J205" s="7"/>
      <c r="K205" s="149"/>
      <c r="L205" s="8"/>
      <c r="M205" s="8"/>
    </row>
    <row r="206" spans="1:13" s="32" customFormat="1" x14ac:dyDescent="0.25">
      <c r="A206" s="107"/>
      <c r="B206" s="143"/>
      <c r="C206" s="143"/>
      <c r="D206" s="144"/>
      <c r="E206" s="145"/>
      <c r="F206" s="146"/>
      <c r="G206" s="147"/>
      <c r="H206" s="148"/>
      <c r="I206" s="7"/>
      <c r="J206" s="7"/>
      <c r="K206" s="149"/>
      <c r="L206" s="8"/>
      <c r="M206" s="8"/>
    </row>
    <row r="207" spans="1:13" s="32" customFormat="1" x14ac:dyDescent="0.25">
      <c r="A207" s="107"/>
      <c r="B207" s="143"/>
      <c r="C207" s="143"/>
      <c r="D207" s="144"/>
      <c r="E207" s="145"/>
      <c r="F207" s="146"/>
      <c r="G207" s="147"/>
      <c r="H207" s="148"/>
      <c r="I207" s="7"/>
      <c r="J207" s="7"/>
      <c r="K207" s="149"/>
      <c r="L207" s="8"/>
      <c r="M207" s="8"/>
    </row>
    <row r="208" spans="1:13" x14ac:dyDescent="0.25">
      <c r="D208" s="144"/>
      <c r="E208" s="145"/>
    </row>
    <row r="209" spans="4:5" x14ac:dyDescent="0.25">
      <c r="D209" s="144"/>
      <c r="E209" s="145"/>
    </row>
    <row r="210" spans="4:5" x14ac:dyDescent="0.25">
      <c r="D210" s="144"/>
      <c r="E210" s="145"/>
    </row>
    <row r="211" spans="4:5" x14ac:dyDescent="0.25">
      <c r="D211" s="144"/>
      <c r="E211" s="145"/>
    </row>
    <row r="212" spans="4:5" x14ac:dyDescent="0.25">
      <c r="D212" s="144"/>
      <c r="E212" s="145"/>
    </row>
    <row r="213" spans="4:5" x14ac:dyDescent="0.25">
      <c r="D213" s="144"/>
      <c r="E213" s="145"/>
    </row>
    <row r="214" spans="4:5" x14ac:dyDescent="0.25">
      <c r="D214" s="144"/>
      <c r="E214" s="145"/>
    </row>
    <row r="215" spans="4:5" x14ac:dyDescent="0.25">
      <c r="D215" s="144"/>
      <c r="E215" s="145"/>
    </row>
    <row r="216" spans="4:5" x14ac:dyDescent="0.25">
      <c r="D216" s="144"/>
      <c r="E216" s="145"/>
    </row>
    <row r="217" spans="4:5" x14ac:dyDescent="0.25">
      <c r="D217" s="144"/>
      <c r="E217" s="145"/>
    </row>
    <row r="218" spans="4:5" x14ac:dyDescent="0.25">
      <c r="D218" s="144"/>
      <c r="E218" s="145"/>
    </row>
    <row r="219" spans="4:5" x14ac:dyDescent="0.25">
      <c r="D219" s="144"/>
      <c r="E219" s="145"/>
    </row>
    <row r="220" spans="4:5" x14ac:dyDescent="0.25">
      <c r="D220" s="144"/>
      <c r="E220" s="145"/>
    </row>
    <row r="221" spans="4:5" x14ac:dyDescent="0.25">
      <c r="D221" s="144"/>
      <c r="E221" s="145"/>
    </row>
    <row r="222" spans="4:5" x14ac:dyDescent="0.25">
      <c r="D222" s="144"/>
      <c r="E222" s="145"/>
    </row>
    <row r="223" spans="4:5" x14ac:dyDescent="0.25">
      <c r="D223" s="144"/>
      <c r="E223" s="145"/>
    </row>
    <row r="224" spans="4:5" x14ac:dyDescent="0.25">
      <c r="D224" s="144"/>
      <c r="E224" s="145"/>
    </row>
    <row r="225" spans="4:5" x14ac:dyDescent="0.25">
      <c r="D225" s="144"/>
      <c r="E225" s="145"/>
    </row>
    <row r="226" spans="4:5" x14ac:dyDescent="0.25">
      <c r="D226" s="144"/>
      <c r="E226" s="145"/>
    </row>
    <row r="227" spans="4:5" x14ac:dyDescent="0.25">
      <c r="D227" s="144"/>
      <c r="E227" s="145"/>
    </row>
    <row r="228" spans="4:5" x14ac:dyDescent="0.25">
      <c r="D228" s="144"/>
      <c r="E228" s="145"/>
    </row>
    <row r="229" spans="4:5" x14ac:dyDescent="0.25">
      <c r="D229" s="144"/>
      <c r="E229" s="145"/>
    </row>
    <row r="230" spans="4:5" x14ac:dyDescent="0.25">
      <c r="D230" s="144"/>
      <c r="E230" s="145"/>
    </row>
    <row r="231" spans="4:5" x14ac:dyDescent="0.25">
      <c r="D231" s="144"/>
      <c r="E231" s="145"/>
    </row>
    <row r="232" spans="4:5" x14ac:dyDescent="0.25">
      <c r="D232" s="144"/>
      <c r="E232" s="145"/>
    </row>
    <row r="233" spans="4:5" x14ac:dyDescent="0.25">
      <c r="D233" s="144"/>
      <c r="E233" s="145"/>
    </row>
    <row r="234" spans="4:5" x14ac:dyDescent="0.25">
      <c r="D234" s="144"/>
      <c r="E234" s="145"/>
    </row>
    <row r="235" spans="4:5" x14ac:dyDescent="0.25">
      <c r="D235" s="144"/>
      <c r="E235" s="145"/>
    </row>
    <row r="236" spans="4:5" x14ac:dyDescent="0.25">
      <c r="D236" s="144"/>
      <c r="E236" s="145"/>
    </row>
    <row r="237" spans="4:5" x14ac:dyDescent="0.25">
      <c r="D237" s="144"/>
      <c r="E237" s="145"/>
    </row>
    <row r="238" spans="4:5" x14ac:dyDescent="0.25">
      <c r="D238" s="144"/>
      <c r="E238" s="145"/>
    </row>
    <row r="239" spans="4:5" x14ac:dyDescent="0.25">
      <c r="D239" s="144"/>
      <c r="E239" s="145"/>
    </row>
    <row r="240" spans="4:5" x14ac:dyDescent="0.25">
      <c r="D240" s="144"/>
      <c r="E240" s="145"/>
    </row>
    <row r="241" spans="4:5" x14ac:dyDescent="0.25">
      <c r="D241" s="144"/>
      <c r="E241" s="145"/>
    </row>
    <row r="242" spans="4:5" x14ac:dyDescent="0.25">
      <c r="D242" s="144"/>
      <c r="E242" s="145"/>
    </row>
    <row r="243" spans="4:5" x14ac:dyDescent="0.25">
      <c r="D243" s="144"/>
      <c r="E243" s="145"/>
    </row>
    <row r="244" spans="4:5" x14ac:dyDescent="0.25">
      <c r="D244" s="144"/>
      <c r="E244" s="145"/>
    </row>
    <row r="245" spans="4:5" x14ac:dyDescent="0.25">
      <c r="D245" s="144"/>
      <c r="E245" s="145"/>
    </row>
    <row r="246" spans="4:5" x14ac:dyDescent="0.25">
      <c r="D246" s="144"/>
      <c r="E246" s="145"/>
    </row>
    <row r="247" spans="4:5" x14ac:dyDescent="0.25">
      <c r="D247" s="144"/>
      <c r="E247" s="145"/>
    </row>
    <row r="248" spans="4:5" x14ac:dyDescent="0.25">
      <c r="D248" s="144"/>
      <c r="E248" s="145"/>
    </row>
    <row r="249" spans="4:5" x14ac:dyDescent="0.25">
      <c r="D249" s="144"/>
      <c r="E249" s="145"/>
    </row>
    <row r="250" spans="4:5" x14ac:dyDescent="0.25">
      <c r="D250" s="144"/>
      <c r="E250" s="145"/>
    </row>
    <row r="251" spans="4:5" x14ac:dyDescent="0.25">
      <c r="D251" s="144"/>
      <c r="E251" s="145"/>
    </row>
    <row r="252" spans="4:5" x14ac:dyDescent="0.25">
      <c r="D252" s="144"/>
      <c r="E252" s="145"/>
    </row>
    <row r="253" spans="4:5" x14ac:dyDescent="0.25">
      <c r="D253" s="144"/>
      <c r="E253" s="145"/>
    </row>
    <row r="254" spans="4:5" x14ac:dyDescent="0.25">
      <c r="D254" s="144"/>
      <c r="E254" s="145"/>
    </row>
    <row r="255" spans="4:5" x14ac:dyDescent="0.25">
      <c r="D255" s="144"/>
      <c r="E255" s="145"/>
    </row>
    <row r="256" spans="4:5" x14ac:dyDescent="0.25">
      <c r="D256" s="144"/>
      <c r="E256" s="145"/>
    </row>
    <row r="257" spans="4:5" x14ac:dyDescent="0.25">
      <c r="D257" s="144"/>
      <c r="E257" s="145"/>
    </row>
    <row r="258" spans="4:5" x14ac:dyDescent="0.25">
      <c r="D258" s="144"/>
      <c r="E258" s="145"/>
    </row>
    <row r="259" spans="4:5" x14ac:dyDescent="0.25">
      <c r="D259" s="144"/>
      <c r="E259" s="145"/>
    </row>
    <row r="260" spans="4:5" x14ac:dyDescent="0.25">
      <c r="D260" s="144"/>
      <c r="E260" s="145"/>
    </row>
    <row r="261" spans="4:5" x14ac:dyDescent="0.25">
      <c r="D261" s="144"/>
      <c r="E261" s="145"/>
    </row>
    <row r="262" spans="4:5" x14ac:dyDescent="0.25">
      <c r="D262" s="144"/>
      <c r="E262" s="145"/>
    </row>
    <row r="263" spans="4:5" x14ac:dyDescent="0.25">
      <c r="D263" s="144"/>
      <c r="E263" s="145"/>
    </row>
    <row r="264" spans="4:5" x14ac:dyDescent="0.25">
      <c r="D264" s="144"/>
      <c r="E264" s="145"/>
    </row>
    <row r="265" spans="4:5" x14ac:dyDescent="0.25">
      <c r="D265" s="144"/>
      <c r="E265" s="145"/>
    </row>
    <row r="266" spans="4:5" x14ac:dyDescent="0.25">
      <c r="D266" s="144"/>
      <c r="E266" s="145"/>
    </row>
    <row r="267" spans="4:5" x14ac:dyDescent="0.25">
      <c r="D267" s="144"/>
      <c r="E267" s="145"/>
    </row>
    <row r="268" spans="4:5" x14ac:dyDescent="0.25">
      <c r="D268" s="144"/>
      <c r="E268" s="145"/>
    </row>
    <row r="269" spans="4:5" x14ac:dyDescent="0.25">
      <c r="D269" s="144"/>
      <c r="E269" s="145"/>
    </row>
    <row r="270" spans="4:5" x14ac:dyDescent="0.25">
      <c r="D270" s="144"/>
      <c r="E270" s="145"/>
    </row>
    <row r="271" spans="4:5" x14ac:dyDescent="0.25">
      <c r="D271" s="144"/>
      <c r="E271" s="145"/>
    </row>
    <row r="272" spans="4:5" x14ac:dyDescent="0.25">
      <c r="D272" s="144"/>
      <c r="E272" s="145"/>
    </row>
    <row r="273" spans="4:5" x14ac:dyDescent="0.25">
      <c r="D273" s="144"/>
      <c r="E273" s="145"/>
    </row>
    <row r="274" spans="4:5" x14ac:dyDescent="0.25">
      <c r="D274" s="144"/>
      <c r="E274" s="145"/>
    </row>
    <row r="275" spans="4:5" x14ac:dyDescent="0.25">
      <c r="D275" s="144"/>
      <c r="E275" s="145"/>
    </row>
    <row r="276" spans="4:5" x14ac:dyDescent="0.25">
      <c r="D276" s="144"/>
      <c r="E276" s="145"/>
    </row>
    <row r="277" spans="4:5" x14ac:dyDescent="0.25">
      <c r="D277" s="144"/>
      <c r="E277" s="145"/>
    </row>
    <row r="278" spans="4:5" x14ac:dyDescent="0.25">
      <c r="D278" s="144"/>
      <c r="E278" s="145"/>
    </row>
    <row r="279" spans="4:5" x14ac:dyDescent="0.25">
      <c r="D279" s="144"/>
      <c r="E279" s="145"/>
    </row>
    <row r="280" spans="4:5" x14ac:dyDescent="0.25">
      <c r="D280" s="144"/>
      <c r="E280" s="145"/>
    </row>
    <row r="281" spans="4:5" x14ac:dyDescent="0.25">
      <c r="D281" s="144"/>
      <c r="E281" s="145"/>
    </row>
    <row r="282" spans="4:5" x14ac:dyDescent="0.25">
      <c r="D282" s="144"/>
      <c r="E282" s="145"/>
    </row>
    <row r="283" spans="4:5" x14ac:dyDescent="0.25">
      <c r="D283" s="144"/>
      <c r="E283" s="145"/>
    </row>
    <row r="284" spans="4:5" x14ac:dyDescent="0.25">
      <c r="D284" s="144"/>
      <c r="E284" s="145"/>
    </row>
    <row r="285" spans="4:5" x14ac:dyDescent="0.25">
      <c r="D285" s="144"/>
      <c r="E285" s="145"/>
    </row>
    <row r="286" spans="4:5" x14ac:dyDescent="0.25">
      <c r="D286" s="144"/>
      <c r="E286" s="145"/>
    </row>
    <row r="287" spans="4:5" x14ac:dyDescent="0.25">
      <c r="D287" s="144"/>
      <c r="E287" s="145"/>
    </row>
    <row r="288" spans="4:5" x14ac:dyDescent="0.25">
      <c r="D288" s="144"/>
      <c r="E288" s="145"/>
    </row>
    <row r="289" spans="4:5" x14ac:dyDescent="0.25">
      <c r="D289" s="144"/>
      <c r="E289" s="145"/>
    </row>
    <row r="290" spans="4:5" x14ac:dyDescent="0.25">
      <c r="D290" s="144"/>
      <c r="E290" s="145"/>
    </row>
    <row r="291" spans="4:5" x14ac:dyDescent="0.25">
      <c r="D291" s="144"/>
      <c r="E291" s="145"/>
    </row>
    <row r="292" spans="4:5" x14ac:dyDescent="0.25">
      <c r="D292" s="144"/>
      <c r="E292" s="145"/>
    </row>
    <row r="293" spans="4:5" x14ac:dyDescent="0.25">
      <c r="D293" s="144"/>
      <c r="E293" s="145"/>
    </row>
    <row r="294" spans="4:5" x14ac:dyDescent="0.25">
      <c r="D294" s="144"/>
      <c r="E294" s="145"/>
    </row>
    <row r="295" spans="4:5" x14ac:dyDescent="0.25">
      <c r="D295" s="144"/>
      <c r="E295" s="145"/>
    </row>
    <row r="296" spans="4:5" x14ac:dyDescent="0.25">
      <c r="D296" s="144"/>
      <c r="E296" s="145"/>
    </row>
    <row r="297" spans="4:5" x14ac:dyDescent="0.25">
      <c r="D297" s="144"/>
      <c r="E297" s="145"/>
    </row>
    <row r="298" spans="4:5" x14ac:dyDescent="0.25">
      <c r="D298" s="144"/>
      <c r="E298" s="145"/>
    </row>
    <row r="299" spans="4:5" x14ac:dyDescent="0.25">
      <c r="D299" s="144"/>
      <c r="E299" s="145"/>
    </row>
    <row r="300" spans="4:5" x14ac:dyDescent="0.25">
      <c r="D300" s="144"/>
      <c r="E300" s="145"/>
    </row>
    <row r="301" spans="4:5" x14ac:dyDescent="0.25">
      <c r="D301" s="144"/>
      <c r="E301" s="145"/>
    </row>
    <row r="302" spans="4:5" x14ac:dyDescent="0.25">
      <c r="D302" s="144"/>
      <c r="E302" s="145"/>
    </row>
    <row r="303" spans="4:5" x14ac:dyDescent="0.25">
      <c r="D303" s="144"/>
      <c r="E303" s="145"/>
    </row>
    <row r="304" spans="4:5" x14ac:dyDescent="0.25">
      <c r="D304" s="144"/>
      <c r="E304" s="145"/>
    </row>
    <row r="305" spans="4:5" x14ac:dyDescent="0.25">
      <c r="D305" s="144"/>
      <c r="E305" s="145"/>
    </row>
    <row r="306" spans="4:5" x14ac:dyDescent="0.25">
      <c r="D306" s="144"/>
      <c r="E306" s="145"/>
    </row>
    <row r="307" spans="4:5" x14ac:dyDescent="0.25">
      <c r="D307" s="144"/>
      <c r="E307" s="145"/>
    </row>
    <row r="308" spans="4:5" x14ac:dyDescent="0.25">
      <c r="D308" s="144"/>
      <c r="E308" s="145"/>
    </row>
    <row r="309" spans="4:5" x14ac:dyDescent="0.25">
      <c r="D309" s="144"/>
      <c r="E309" s="145"/>
    </row>
    <row r="310" spans="4:5" x14ac:dyDescent="0.25">
      <c r="D310" s="144"/>
      <c r="E310" s="145"/>
    </row>
    <row r="311" spans="4:5" x14ac:dyDescent="0.25">
      <c r="D311" s="144"/>
      <c r="E311" s="145"/>
    </row>
    <row r="312" spans="4:5" x14ac:dyDescent="0.25">
      <c r="D312" s="144"/>
      <c r="E312" s="145"/>
    </row>
    <row r="313" spans="4:5" x14ac:dyDescent="0.25">
      <c r="D313" s="144"/>
      <c r="E313" s="145"/>
    </row>
    <row r="314" spans="4:5" x14ac:dyDescent="0.25">
      <c r="D314" s="144"/>
      <c r="E314" s="145"/>
    </row>
    <row r="315" spans="4:5" x14ac:dyDescent="0.25">
      <c r="D315" s="144"/>
      <c r="E315" s="145"/>
    </row>
    <row r="316" spans="4:5" x14ac:dyDescent="0.25">
      <c r="D316" s="144"/>
      <c r="E316" s="145"/>
    </row>
    <row r="317" spans="4:5" x14ac:dyDescent="0.25">
      <c r="D317" s="144"/>
      <c r="E317" s="145"/>
    </row>
    <row r="318" spans="4:5" x14ac:dyDescent="0.25">
      <c r="D318" s="144"/>
      <c r="E318" s="145"/>
    </row>
    <row r="319" spans="4:5" x14ac:dyDescent="0.25">
      <c r="D319" s="144"/>
      <c r="E319" s="145"/>
    </row>
    <row r="320" spans="4:5" x14ac:dyDescent="0.25">
      <c r="D320" s="144"/>
      <c r="E320" s="145"/>
    </row>
  </sheetData>
  <mergeCells count="6">
    <mergeCell ref="E1:G1"/>
    <mergeCell ref="H85:I85"/>
    <mergeCell ref="I67:J67"/>
    <mergeCell ref="I68:J68"/>
    <mergeCell ref="H72:I72"/>
    <mergeCell ref="H80:I80"/>
  </mergeCells>
  <phoneticPr fontId="0" type="noConversion"/>
  <conditionalFormatting sqref="J73">
    <cfRule type="cellIs" dxfId="3" priority="3" operator="equal">
      <formula>"chyba"</formula>
    </cfRule>
    <cfRule type="cellIs" dxfId="2" priority="4" operator="equal">
      <formula>"ok"</formula>
    </cfRule>
  </conditionalFormatting>
  <conditionalFormatting sqref="J81">
    <cfRule type="cellIs" dxfId="1" priority="1" operator="equal">
      <formula>"ok"</formula>
    </cfRule>
    <cfRule type="cellIs" dxfId="0" priority="2" operator="equal">
      <formula>"chyba"</formula>
    </cfRule>
  </conditionalFormatting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Ralizace</vt:lpstr>
      <vt:lpstr>List3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2023-03-03T09:56:35Z</dcterms:modified>
</cp:coreProperties>
</file>